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7" sheetId="1" r:id="rId1"/>
  </sheets>
  <definedNames>
    <definedName name="_xlnm.Print_Area" localSheetId="0">'Mod.7'!$A$1:$R$52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<sst xmlns="http://schemas.openxmlformats.org/spreadsheetml/2006/main" count="53" uniqueCount="52">
  <si>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</si>
  <si>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</si>
  <si>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</si>
  <si>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</si>
  <si>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</si>
  <si>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</si>
  <si>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</si>
  <si>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</si>
  <si>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</si>
  <si>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</si>
  <si>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</si>
  <si>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</si>
  <si>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</si>
  <si>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</si>
  <si>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</si>
  <si>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</si>
  <si>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</si>
  <si>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</si>
  <si>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</si>
  <si>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</si>
  <si>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</si>
  <si>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</si>
  <si>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</si>
  <si>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</si>
  <si>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</si>
  <si>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</si>
  <si>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</si>
  <si>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</si>
  <si>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</si>
  <si>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</si>
  <si>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</si>
  <si>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</si>
  <si>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</si>
  <si>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</si>
  <si>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</si>
  <si>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</si>
  <si>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</si>
  <si>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</si>
  <si>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</si>
  <si>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</si>
  <si>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</si>
  <si>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</si>
  <si>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</si>
  <si>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</si>
  <si>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</si>
  <si>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</si>
  <si>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</si>
  <si>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</si>
  <si>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</si>
  <si>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</si>
  <si>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</si>
  <si>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Cocheras cubierta de hormigon armado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</si>
</sst>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7109375" style="0" customWidth="1"/>
    <col min="21" max="21" width="7.7109375" style="0" customWidth="1"/>
    <col min="22" max="22" width="5.140625" style="0" customWidth="1"/>
    <col min="23" max="23" width="3.7109375" style="0" customWidth="1"/>
    <col min="24" max="24" width="8.28125" style="0" customWidth="1"/>
  </cols>
  <sheetData>
    <row r="5" spans="16:20" ht="33.75" customHeight="1">
      <c r="P5" s="64">
        <v>44044</v>
      </c>
      <c r="Q5" s="64"/>
      <c r="R5" s="64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71" t="s">
        <v>0</v>
      </c>
      <c r="B9" s="72"/>
      <c r="C9" s="73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7"/>
      <c r="P9" s="61" t="s">
        <v>35</v>
      </c>
      <c r="Q9" s="61"/>
      <c r="R9" s="61"/>
    </row>
    <row r="10" spans="1:18" ht="19.5" customHeight="1">
      <c r="A10" s="1" t="s">
        <v>34</v>
      </c>
      <c r="B10" s="14"/>
      <c r="C10" s="14"/>
      <c r="D10" s="68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70"/>
      <c r="P10" s="6"/>
      <c r="Q10" s="58" t="s">
        <v>31</v>
      </c>
      <c r="R10" s="46">
        <v>2020</v>
      </c>
    </row>
    <row r="11" spans="1:18" ht="19.5" customHeight="1">
      <c r="A11" s="81" t="s">
        <v>1</v>
      </c>
      <c r="B11" s="82"/>
      <c r="C11" s="82"/>
      <c r="D11" s="68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70"/>
      <c r="P11" s="15"/>
      <c r="Q11" s="15"/>
      <c r="R11" s="15"/>
    </row>
    <row r="12" spans="1:18" ht="19.5" customHeight="1">
      <c r="A12" s="62" t="s">
        <v>2</v>
      </c>
      <c r="B12" s="63"/>
      <c r="C12" s="63"/>
      <c r="D12" s="75" t="s">
        <v>51</v>
      </c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61" t="s">
        <v>43</v>
      </c>
      <c r="Q12" s="61"/>
      <c r="R12" s="61"/>
    </row>
    <row r="13" spans="1:18" ht="19.5" customHeight="1">
      <c r="A13" s="62" t="s">
        <v>3</v>
      </c>
      <c r="B13" s="63"/>
      <c r="C13" s="63"/>
      <c r="D13" s="68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70"/>
      <c r="P13" s="78">
        <v>2000</v>
      </c>
      <c r="Q13" s="78"/>
      <c r="R13" s="7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79" t="s">
        <v>33</v>
      </c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50" t="s">
        <v>47</v>
      </c>
      <c r="O16" s="13" t="s">
        <v>6</v>
      </c>
      <c r="P16" s="74" t="s">
        <v>5</v>
      </c>
      <c r="Q16" s="74"/>
      <c r="R16" s="74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306.2920694991502</v>
      </c>
      <c r="O18" s="41">
        <f>+N18*$P$13+0</f>
        <v>612584.1389983004</v>
      </c>
      <c r="P18" s="20"/>
      <c r="Q18" s="21"/>
      <c r="R18" s="22">
        <f>+O18/$O$41*100</f>
        <v>1.4080509182236205</v>
      </c>
      <c r="S18" s="8"/>
      <c r="T18" s="12"/>
      <c r="U18" s="56"/>
      <c r="V18" s="59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213.2178887852</v>
      </c>
      <c r="O19" s="41">
        <f aca="true" t="shared" si="0" ref="O19:O39">+N19*$P$13+0</f>
        <v>426435.7775704</v>
      </c>
      <c r="P19" s="20"/>
      <c r="Q19" s="21"/>
      <c r="R19" s="22">
        <f aca="true" t="shared" si="1" ref="R19:R39">+O19/$O$41*100</f>
        <v>0.9801809252737952</v>
      </c>
      <c r="S19" s="8"/>
      <c r="T19" s="12"/>
      <c r="U19" s="56"/>
      <c r="V19" s="59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11584.181161050514</v>
      </c>
      <c r="O20" s="41">
        <f t="shared" si="0"/>
        <v>23168362.322101027</v>
      </c>
      <c r="P20" s="20"/>
      <c r="Q20" s="21"/>
      <c r="R20" s="22">
        <f t="shared" si="1"/>
        <v>53.25347452631709</v>
      </c>
      <c r="S20" s="8"/>
      <c r="T20" s="12"/>
      <c r="U20" s="56"/>
      <c r="V20" s="59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1476.9400893960556</v>
      </c>
      <c r="O21" s="41">
        <f t="shared" si="0"/>
        <v>2953880.178792111</v>
      </c>
      <c r="P21" s="20"/>
      <c r="Q21" s="21"/>
      <c r="R21" s="22">
        <f t="shared" si="1"/>
        <v>6.789620287707651</v>
      </c>
      <c r="S21" s="8"/>
      <c r="T21" s="12"/>
      <c r="U21" s="56"/>
      <c r="V21" s="59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29.6344775995281</v>
      </c>
      <c r="O22" s="41">
        <f t="shared" si="0"/>
        <v>59268.9551990562</v>
      </c>
      <c r="P22" s="20"/>
      <c r="Q22" s="21"/>
      <c r="R22" s="22">
        <f t="shared" si="1"/>
        <v>0.13623223566749457</v>
      </c>
      <c r="S22" s="8"/>
      <c r="T22" s="12"/>
      <c r="U22" s="56"/>
      <c r="V22" s="59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1445.3432761369386</v>
      </c>
      <c r="O23" s="41">
        <f t="shared" si="0"/>
        <v>2890686.552273877</v>
      </c>
      <c r="P23" s="20"/>
      <c r="Q23" s="21"/>
      <c r="R23" s="22">
        <f t="shared" si="1"/>
        <v>6.644367026677451</v>
      </c>
      <c r="S23" s="8"/>
      <c r="T23" s="12"/>
      <c r="U23" s="56"/>
      <c r="V23" s="59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749.1373752817002</v>
      </c>
      <c r="O24" s="41">
        <f t="shared" si="0"/>
        <v>1498274.7505634003</v>
      </c>
      <c r="P24" s="20"/>
      <c r="Q24" s="21"/>
      <c r="R24" s="22">
        <f t="shared" si="1"/>
        <v>3.4438487776254925</v>
      </c>
      <c r="S24" s="8"/>
      <c r="T24" s="12"/>
      <c r="U24" s="56"/>
      <c r="V24" s="59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393.91719026263206</v>
      </c>
      <c r="O25" s="41">
        <f t="shared" si="0"/>
        <v>787834.3805252641</v>
      </c>
      <c r="P25" s="20"/>
      <c r="Q25" s="21"/>
      <c r="R25" s="22">
        <f t="shared" si="1"/>
        <v>1.8108711151429486</v>
      </c>
      <c r="S25" s="8"/>
      <c r="T25" s="12"/>
      <c r="U25" s="56"/>
      <c r="V25" s="59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277.62530320520005</v>
      </c>
      <c r="O26" s="41">
        <f t="shared" si="0"/>
        <v>555250.6064104001</v>
      </c>
      <c r="P26" s="20"/>
      <c r="Q26" s="21"/>
      <c r="R26" s="22">
        <f t="shared" si="1"/>
        <v>1.2762673344413102</v>
      </c>
      <c r="S26" s="8"/>
      <c r="T26" s="12"/>
      <c r="U26" s="56"/>
      <c r="V26" s="59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27.75221788825</v>
      </c>
      <c r="O27" s="41">
        <f t="shared" si="0"/>
        <v>55504.4357765</v>
      </c>
      <c r="P27" s="20"/>
      <c r="Q27" s="21"/>
      <c r="R27" s="22">
        <f t="shared" si="1"/>
        <v>0.12757932630835161</v>
      </c>
      <c r="S27" s="8"/>
      <c r="T27" s="12"/>
      <c r="U27" s="56"/>
      <c r="V27" s="59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1709.1685619376428</v>
      </c>
      <c r="O28" s="41">
        <f t="shared" si="0"/>
        <v>3418337.1238752855</v>
      </c>
      <c r="P28" s="20"/>
      <c r="Q28" s="21"/>
      <c r="R28" s="22">
        <f t="shared" si="1"/>
        <v>7.857194497299642</v>
      </c>
      <c r="S28" s="8"/>
      <c r="T28" s="12"/>
      <c r="U28" s="56"/>
      <c r="V28" s="59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66.64334512665835</v>
      </c>
      <c r="O29" s="41">
        <f t="shared" si="0"/>
        <v>133286.6902533167</v>
      </c>
      <c r="P29" s="20"/>
      <c r="Q29" s="21"/>
      <c r="R29" s="22">
        <f t="shared" si="1"/>
        <v>0.306365174431476</v>
      </c>
      <c r="S29" s="8"/>
      <c r="T29" s="12"/>
      <c r="U29" s="56"/>
      <c r="V29" s="59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939.991868218406</v>
      </c>
      <c r="O30" s="41">
        <f t="shared" si="0"/>
        <v>1879983.736436812</v>
      </c>
      <c r="P30" s="20"/>
      <c r="Q30" s="21"/>
      <c r="R30" s="22">
        <f t="shared" si="1"/>
        <v>4.3212232537784825</v>
      </c>
      <c r="S30" s="8"/>
      <c r="T30" s="12"/>
      <c r="U30" s="56"/>
      <c r="V30" s="59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22.836636739400127</v>
      </c>
      <c r="O31" s="41">
        <f t="shared" si="0"/>
        <v>45673.273478800256</v>
      </c>
      <c r="P31" s="20"/>
      <c r="Q31" s="21"/>
      <c r="R31" s="22">
        <f t="shared" si="1"/>
        <v>0.10498197809245215</v>
      </c>
      <c r="S31" s="8"/>
      <c r="T31" s="12"/>
      <c r="U31" s="56"/>
      <c r="V31" s="59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958.379550399205</v>
      </c>
      <c r="O32" s="41">
        <f t="shared" si="0"/>
        <v>1916759.10079841</v>
      </c>
      <c r="P32" s="20"/>
      <c r="Q32" s="21"/>
      <c r="R32" s="22">
        <f t="shared" si="1"/>
        <v>4.4057530061191645</v>
      </c>
      <c r="S32" s="8"/>
      <c r="T32" s="12"/>
      <c r="U32" s="56"/>
      <c r="V32" s="59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601.1779415708528</v>
      </c>
      <c r="O33" s="41">
        <f t="shared" si="0"/>
        <v>1202355.8831417055</v>
      </c>
      <c r="P33" s="20"/>
      <c r="Q33" s="21"/>
      <c r="R33" s="22">
        <f t="shared" si="1"/>
        <v>2.763666568412323</v>
      </c>
      <c r="S33" s="8"/>
      <c r="T33" s="12"/>
      <c r="U33" s="56"/>
      <c r="V33" s="59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573.1708302940044</v>
      </c>
      <c r="O34" s="41">
        <f t="shared" si="0"/>
        <v>1146341.6605880088</v>
      </c>
      <c r="P34" s="20"/>
      <c r="Q34" s="21"/>
      <c r="R34" s="22">
        <f t="shared" si="1"/>
        <v>2.634915475330996</v>
      </c>
      <c r="S34" s="8"/>
      <c r="T34" s="12"/>
      <c r="U34" s="56"/>
      <c r="V34" s="59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0</v>
      </c>
      <c r="O35" s="41">
        <f t="shared" si="0"/>
        <v>0</v>
      </c>
      <c r="P35" s="20"/>
      <c r="Q35" s="21"/>
      <c r="R35" s="22">
        <f t="shared" si="1"/>
        <v>0</v>
      </c>
      <c r="S35" s="8"/>
      <c r="T35" s="12"/>
      <c r="U35" s="56"/>
      <c r="V35" s="59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9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9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70.45398479125868</v>
      </c>
      <c r="O38" s="41">
        <f t="shared" si="0"/>
        <v>140907.96958251734</v>
      </c>
      <c r="P38" s="20"/>
      <c r="Q38" s="21"/>
      <c r="R38" s="22">
        <f t="shared" si="1"/>
        <v>0.323883011858784</v>
      </c>
      <c r="S38" s="8"/>
      <c r="T38" s="12"/>
      <c r="U38" s="56"/>
      <c r="V38" s="59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307.047688</v>
      </c>
      <c r="O39" s="41">
        <f t="shared" si="0"/>
        <v>614095.3759999999</v>
      </c>
      <c r="P39" s="20"/>
      <c r="Q39" s="21"/>
      <c r="R39" s="22">
        <f t="shared" si="1"/>
        <v>1.4115245612914544</v>
      </c>
      <c r="S39" s="8"/>
      <c r="T39" s="12"/>
      <c r="U39" s="56"/>
      <c r="V39" s="59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7"/>
      <c r="V40" s="59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43505822.9123652</v>
      </c>
      <c r="P41" s="20"/>
      <c r="Q41" s="21"/>
      <c r="R41" s="22">
        <f>SUM(R18:R39)</f>
        <v>99.99999999999999</v>
      </c>
      <c r="T41" s="12"/>
      <c r="U41" s="56"/>
      <c r="V41" s="60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21752.9114561826</v>
      </c>
      <c r="P42" s="44"/>
      <c r="Q42" s="45"/>
      <c r="R42" s="45"/>
      <c r="T42" s="12"/>
      <c r="U42" s="56"/>
      <c r="V42" s="59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57"/>
      <c r="V43" s="60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63170454.868754275</v>
      </c>
      <c r="P44" s="44"/>
      <c r="Q44" s="45"/>
      <c r="R44" s="45"/>
      <c r="T44" s="12"/>
      <c r="U44" s="56"/>
      <c r="V44" s="60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57"/>
      <c r="V45" s="60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31585.22743437714</v>
      </c>
      <c r="P46" s="44"/>
      <c r="Q46" s="45"/>
      <c r="R46" s="45"/>
      <c r="T46" s="12"/>
      <c r="U46" s="56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16:R16"/>
    <mergeCell ref="D11:O11"/>
    <mergeCell ref="D12:O12"/>
    <mergeCell ref="D13:O13"/>
    <mergeCell ref="P13:R13"/>
    <mergeCell ref="B16:M16"/>
    <mergeCell ref="A11:C11"/>
    <mergeCell ref="A13:C13"/>
    <mergeCell ref="P9:R9"/>
    <mergeCell ref="P12:R12"/>
    <mergeCell ref="A12:C12"/>
    <mergeCell ref="P5:R5"/>
    <mergeCell ref="D9:O9"/>
    <mergeCell ref="D10:O10"/>
    <mergeCell ref="A9:C9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2020-09-15T18:55:36Z</dcterms:modified>
  <cp:category/>
  <cp:version/>
  <cp:contentType/>
  <cp:contentStatus/>
</cp:coreProperties>
</file>