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<sst xmlns="http://schemas.openxmlformats.org/spreadsheetml/2006/main" count="528" uniqueCount="370">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</sst>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1" applyNumberFormat="0" applyAlignment="0" applyProtection="0"/>
    <xf numFmtId="0" fontId="46" fillId="36" borderId="2" applyNumberFormat="0" applyAlignment="0" applyProtection="0"/>
    <xf numFmtId="0" fontId="47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0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1" fillId="53" borderId="10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198" fontId="27" fillId="35" borderId="43" xfId="84" applyNumberFormat="1" applyFont="1" applyFill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27" fillId="0" borderId="0" xfId="84" applyNumberFormat="1" applyFont="1" applyBorder="1" applyAlignment="1">
      <alignment vertical="center"/>
    </xf>
    <xf numFmtId="0" fontId="28" fillId="7" borderId="67" xfId="84" applyFont="1" applyFill="1" applyBorder="1" applyAlignment="1">
      <alignment horizontal="center" vertical="center" wrapText="1"/>
    </xf>
    <xf numFmtId="0" fontId="27" fillId="7" borderId="68" xfId="0" applyFont="1" applyFill="1" applyBorder="1" applyAlignment="1">
      <alignment vertical="center" wrapText="1"/>
    </xf>
    <xf numFmtId="0" fontId="27" fillId="7" borderId="67" xfId="0" applyFont="1" applyFill="1" applyBorder="1" applyAlignment="1">
      <alignment vertical="center" wrapText="1"/>
    </xf>
    <xf numFmtId="17" fontId="36" fillId="7" borderId="68" xfId="84" applyNumberFormat="1" applyFont="1" applyFill="1" applyBorder="1" applyAlignment="1">
      <alignment horizontal="center" vertical="center" wrapText="1"/>
    </xf>
    <xf numFmtId="0" fontId="37" fillId="7" borderId="69" xfId="0" applyFont="1" applyFill="1" applyBorder="1" applyAlignment="1">
      <alignment vertical="center" wrapText="1"/>
    </xf>
    <xf numFmtId="0" fontId="37" fillId="7" borderId="68" xfId="0" applyFont="1" applyFill="1" applyBorder="1" applyAlignment="1">
      <alignment vertical="center" wrapText="1"/>
    </xf>
    <xf numFmtId="2" fontId="40" fillId="27" borderId="70" xfId="84" applyNumberFormat="1" applyFont="1" applyFill="1" applyBorder="1" applyAlignment="1">
      <alignment vertical="center"/>
    </xf>
    <xf numFmtId="0" fontId="39" fillId="27" borderId="71" xfId="0" applyFont="1" applyFill="1" applyBorder="1" applyAlignment="1">
      <alignment vertical="center"/>
    </xf>
    <xf numFmtId="2" fontId="40" fillId="27" borderId="72" xfId="84" applyNumberFormat="1" applyFont="1" applyFill="1" applyBorder="1" applyAlignment="1">
      <alignment horizontal="left" vertical="center"/>
    </xf>
    <xf numFmtId="0" fontId="0" fillId="27" borderId="73" xfId="0" applyFill="1" applyBorder="1" applyAlignment="1">
      <alignment vertical="center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a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295275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9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40" t="s">
        <v>2</v>
      </c>
      <c r="H3" s="141"/>
      <c r="I3" s="143">
        <v>43678</v>
      </c>
      <c r="J3" s="144"/>
    </row>
    <row r="4" spans="1:14" ht="19.5">
      <c r="A4" s="46"/>
      <c r="B4" s="1"/>
      <c r="C4" s="1"/>
      <c r="D4" s="3"/>
      <c r="E4" s="2"/>
      <c r="F4" s="4"/>
      <c r="G4" s="142"/>
      <c r="H4" s="141"/>
      <c r="I4" s="145"/>
      <c r="J4" s="144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6" t="s">
        <v>4</v>
      </c>
      <c r="B6" s="147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8" t="s">
        <v>3</v>
      </c>
      <c r="B7" s="149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72.84577062003288</v>
      </c>
      <c r="G12" s="17">
        <f>+E12*F12</f>
        <v>0</v>
      </c>
      <c r="H12" s="91"/>
      <c r="I12" s="92">
        <f>+G12/$H$192*100</f>
        <v>0</v>
      </c>
      <c r="J12" s="93"/>
      <c r="K12" s="18"/>
      <c r="L12" s="31"/>
      <c r="M12" s="139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3692.783830824</v>
      </c>
      <c r="G13" s="17">
        <f>+E13*F13</f>
        <v>0</v>
      </c>
      <c r="H13" s="91"/>
      <c r="I13" s="92">
        <f>+G13/$H$192*100</f>
        <v>0</v>
      </c>
      <c r="J13" s="93"/>
      <c r="K13" s="18"/>
      <c r="L13" s="31"/>
      <c r="M13" s="139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2541.21212096</v>
      </c>
      <c r="G14" s="17">
        <f>+E14*F14</f>
        <v>0</v>
      </c>
      <c r="H14" s="91"/>
      <c r="I14" s="92">
        <f>+G14/$H$192*100</f>
        <v>0</v>
      </c>
      <c r="J14" s="94"/>
      <c r="K14" s="18"/>
      <c r="L14" s="31"/>
      <c r="M14" s="139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1237.60606048</v>
      </c>
      <c r="G15" s="17">
        <f>+E15*F15</f>
        <v>0</v>
      </c>
      <c r="H15" s="91"/>
      <c r="I15" s="92">
        <f>+G15/$H$192*100</f>
        <v>0</v>
      </c>
      <c r="J15" s="94"/>
      <c r="K15" s="18"/>
      <c r="L15" s="31"/>
      <c r="M15" s="139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108.67763613999999</v>
      </c>
      <c r="G16" s="17">
        <f>+E16*F16</f>
        <v>0</v>
      </c>
      <c r="H16" s="91"/>
      <c r="I16" s="92">
        <f>+G16/$H$192*100</f>
        <v>0</v>
      </c>
      <c r="J16" s="93"/>
      <c r="K16" s="18"/>
      <c r="L16" s="31"/>
      <c r="M16" s="139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38"/>
      <c r="M17" s="139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822.1108904891998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31"/>
      <c r="M18" s="139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342.2519569344256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9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915.2849840471998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9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1348.000509492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9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392.69660295747065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9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582.5203641971999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9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1491.0268341972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31"/>
      <c r="M24" s="139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38"/>
      <c r="M25" s="139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5170.7901801160115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31"/>
      <c r="M26" s="139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6508.671489676012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31"/>
      <c r="M27" s="139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12619.132584820012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31"/>
      <c r="M28" s="139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15436.793501292008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31"/>
      <c r="M29" s="139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12618.70198566801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31"/>
      <c r="M30" s="139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16497.832501935216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31"/>
      <c r="M31" s="139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17764.02897254001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31"/>
      <c r="M32" s="139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23138.59724734801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31"/>
      <c r="M33" s="139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25222.10345066801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31"/>
      <c r="M34" s="139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29109.365065948015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9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31097.28044140401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31"/>
      <c r="M36" s="139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24082.34347470001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31"/>
      <c r="M37" s="139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25231.13404242801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31"/>
      <c r="M38" s="139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4019.1588975101236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31"/>
      <c r="M39" s="139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4130.936607853526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31"/>
      <c r="M40" s="139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22307.19843470001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31"/>
      <c r="M41" s="139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26462.857434188012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31"/>
      <c r="M42" s="139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27848.375889556013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31"/>
      <c r="M43" s="139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29935.34488206801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31"/>
      <c r="M44" s="139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33449.986608828</v>
      </c>
      <c r="G45" s="17">
        <f>+E45*F45</f>
        <v>0</v>
      </c>
      <c r="H45" s="91"/>
      <c r="I45" s="92">
        <f t="shared" si="3"/>
        <v>0</v>
      </c>
      <c r="J45" s="93"/>
      <c r="K45" s="11"/>
      <c r="L45" s="31"/>
      <c r="M45" s="139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31"/>
      <c r="M46" s="139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3358.4283984172594</v>
      </c>
      <c r="G47" s="17">
        <f>+E47*F47</f>
        <v>0</v>
      </c>
      <c r="H47" s="91"/>
      <c r="I47" s="92">
        <f>+G47/$H$192*100</f>
        <v>0</v>
      </c>
      <c r="J47" s="93"/>
      <c r="K47" s="11"/>
      <c r="L47" s="31"/>
      <c r="M47" s="139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3893.952854840103</v>
      </c>
      <c r="G48" s="17">
        <f>+E48*F48</f>
        <v>0</v>
      </c>
      <c r="H48" s="91"/>
      <c r="I48" s="92">
        <f>+G48/$H$192*100</f>
        <v>0</v>
      </c>
      <c r="J48" s="93"/>
      <c r="K48" s="11"/>
      <c r="L48" s="31"/>
      <c r="M48" s="139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2726.66373912258</v>
      </c>
      <c r="G49" s="17">
        <f>+E49*F49</f>
        <v>0</v>
      </c>
      <c r="H49" s="91"/>
      <c r="I49" s="92">
        <f>+G49/$H$192*100</f>
        <v>0</v>
      </c>
      <c r="J49" s="93"/>
      <c r="K49" s="11"/>
      <c r="L49" s="31"/>
      <c r="M49" s="139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3255.770862577092</v>
      </c>
      <c r="G50" s="17">
        <f>+E50*F50</f>
        <v>0</v>
      </c>
      <c r="H50" s="91"/>
      <c r="I50" s="92">
        <f>+G50/$H$192*100</f>
        <v>0</v>
      </c>
      <c r="J50" s="93"/>
      <c r="K50" s="11"/>
      <c r="L50" s="31"/>
      <c r="M50" s="139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10412.728434602637</v>
      </c>
      <c r="G51" s="17">
        <f>+E51*F51</f>
        <v>0</v>
      </c>
      <c r="H51" s="91"/>
      <c r="I51" s="92">
        <f>+G51/$H$192*100</f>
        <v>0</v>
      </c>
      <c r="J51" s="93"/>
      <c r="K51" s="11"/>
      <c r="L51" s="31"/>
      <c r="M51" s="139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38"/>
      <c r="M52" s="139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7176.564256120806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31"/>
      <c r="M53" s="139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7909.242723804806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31"/>
      <c r="M54" s="139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10907.184667412806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31"/>
      <c r="M55" s="139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898.5830496051693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31"/>
      <c r="M56" s="139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1040.985037262599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31"/>
      <c r="M57" s="139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1359.9643413032798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31"/>
      <c r="M58" s="139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1891.6404393517982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31"/>
      <c r="M59" s="139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227.58083432400002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31"/>
      <c r="M60" s="139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1020.4179278976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31"/>
      <c r="M61" s="139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869.6651459231999</v>
      </c>
      <c r="G62" s="17">
        <f>+E62*F62</f>
        <v>0</v>
      </c>
      <c r="H62" s="91"/>
      <c r="I62" s="92">
        <f>+G62/$H$192*100</f>
        <v>0</v>
      </c>
      <c r="J62" s="93"/>
      <c r="K62" s="11"/>
      <c r="L62" s="31"/>
      <c r="M62" s="139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2413.389660262244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31"/>
      <c r="M63" s="139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38"/>
      <c r="M64" s="139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403.0041976155801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31"/>
      <c r="M65" s="139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335.4302402291802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31"/>
      <c r="M66" s="139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1058.9825338607602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31"/>
      <c r="M67" s="139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38"/>
      <c r="M68" s="139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2249.861842565174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31"/>
      <c r="M69" s="139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2658.637896515117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31"/>
      <c r="M70" s="139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2617.1515341675704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31"/>
      <c r="M71" s="139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2281.00287479036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31"/>
      <c r="M72" s="139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3761.760972110231</v>
      </c>
      <c r="G73" s="17">
        <f>+E73*F73</f>
        <v>0</v>
      </c>
      <c r="H73" s="91"/>
      <c r="I73" s="92">
        <f t="shared" si="5"/>
        <v>0</v>
      </c>
      <c r="J73" s="93"/>
      <c r="K73" s="18"/>
      <c r="L73" s="31"/>
      <c r="M73" s="139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1152.9693449402575</v>
      </c>
      <c r="G74" s="17">
        <f>+E74*F74</f>
        <v>0</v>
      </c>
      <c r="H74" s="91"/>
      <c r="I74" s="92">
        <f t="shared" si="5"/>
        <v>0</v>
      </c>
      <c r="J74" s="93"/>
      <c r="K74" s="18"/>
      <c r="L74" s="31"/>
      <c r="M74" s="139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426.98257199700475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31"/>
      <c r="M75" s="139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38"/>
      <c r="M76" s="139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713.9617803407999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31"/>
      <c r="M77" s="139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1283.1777349050667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31"/>
      <c r="M78" s="139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1396.0719650392725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31"/>
      <c r="M79" s="139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508.9035016192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31"/>
      <c r="M80" s="139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669.6428039013334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31"/>
      <c r="M81" s="139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375.8051399643999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31"/>
      <c r="M82" s="139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1066.0486422516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31"/>
      <c r="M83" s="139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645.822363236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31"/>
      <c r="M84" s="139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223.28612051559998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31"/>
      <c r="M85" s="139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354.21566507800003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31"/>
      <c r="M86" s="139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249.36420501199999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31"/>
      <c r="M87" s="139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38"/>
      <c r="M88" s="139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465.4482213976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31"/>
      <c r="M89" s="139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587.176929872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31"/>
      <c r="M90" s="139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704.2361768464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31"/>
      <c r="M91" s="139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723.6678046428826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31"/>
      <c r="M92" s="139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801.2282614344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31"/>
      <c r="M93" s="139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38"/>
      <c r="M94" s="139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703.9447070773332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31"/>
      <c r="M95" s="139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1441.227244547565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31"/>
      <c r="M96" s="139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1732.4825110255651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31"/>
      <c r="M97" s="139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669.8218097439999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31"/>
      <c r="M98" s="139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1349.5088625879653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31"/>
      <c r="M99" s="139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1660.0989474115652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31"/>
      <c r="M100" s="139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912.2691073576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31"/>
      <c r="M101" s="139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1099.2200403594666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31"/>
      <c r="M102" s="139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1285.1778655240726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31"/>
      <c r="M103" s="139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1540.2996385735653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31"/>
      <c r="M104" s="139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1143.4794317512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31"/>
      <c r="M105" s="139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201.50615394693995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31"/>
      <c r="M106" s="139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38"/>
      <c r="M107" s="139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987.5978987550685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31"/>
      <c r="M108" s="139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1213.772480568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31"/>
      <c r="M109" s="139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1339.7992083307333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31"/>
      <c r="M110" s="139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6978.962215849191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31"/>
      <c r="M111" s="139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919.4303933187999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31"/>
      <c r="M112" s="139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903.395792706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31"/>
      <c r="M113" s="139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38"/>
      <c r="M114" s="139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949.6974435702685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31"/>
      <c r="M115" s="139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1211.521243788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31"/>
      <c r="M116" s="139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1306.4243284027332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31"/>
      <c r="M117" s="139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7049.146585117191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31"/>
      <c r="M118" s="139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1897.783865718627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31"/>
      <c r="M119" s="139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1134.038653395525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31"/>
      <c r="M120" s="139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1049.6368444229172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31"/>
      <c r="M121" s="139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972.9302532461173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31"/>
      <c r="M122" s="139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1006.6609723023893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31"/>
      <c r="M123" s="139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904.6475552575944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31"/>
      <c r="M124" s="139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575.3925916192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31"/>
      <c r="M125" s="139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4070.0056201006273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31"/>
      <c r="M126" s="139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2190.6644769740606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31"/>
      <c r="M127" s="139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1226.8856710834198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31"/>
      <c r="M128" s="139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1631.7896198519998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31"/>
      <c r="M129" s="139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38"/>
      <c r="M130" s="139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217.59014180618445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31"/>
      <c r="M131" s="139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275.70980020346667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31"/>
      <c r="M132" s="139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304.64206320040824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31"/>
      <c r="M133" s="139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788.0919234173389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31"/>
      <c r="M134" s="139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226.55693891739935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31"/>
      <c r="M135" s="139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290.3935023658714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31"/>
      <c r="M136" s="139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280.82950301611754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31"/>
      <c r="M137" s="139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264.3686728976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31"/>
      <c r="M138" s="139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38"/>
      <c r="M139" s="139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7962.879766792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31"/>
      <c r="M140" s="139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17296.86791244136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31"/>
      <c r="M141" s="139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22066.04055587704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31"/>
      <c r="M142" s="139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9305.404267587175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9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4035.891543307795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9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7360.506489246615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9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4094.922922634665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9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31"/>
      <c r="M147" s="139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1332.4340129198958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31"/>
      <c r="M148" s="139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3202.9324223344815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31"/>
      <c r="M149" s="139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4615.305120571482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31"/>
      <c r="M150" s="139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2996.0940299213767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31"/>
      <c r="M151" s="139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38"/>
      <c r="M152" s="139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408.4796206158016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31"/>
      <c r="M153" s="139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377.3554821027934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9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301.06490620338514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9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345.40992248717026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9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681.6715190882446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31"/>
      <c r="M157" s="139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676.548447177124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31"/>
      <c r="M158" s="139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38"/>
      <c r="M159" s="139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17505.666386688703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31"/>
      <c r="M160" s="139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11436.806956607103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31"/>
      <c r="M161" s="139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3398.177141799213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31"/>
      <c r="M162" s="139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3179.156601239021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31"/>
      <c r="M163" s="139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1388.663278618587</v>
      </c>
      <c r="G164" s="17">
        <f t="shared" si="19"/>
        <v>0</v>
      </c>
      <c r="H164" s="95"/>
      <c r="I164" s="92"/>
      <c r="J164" s="93"/>
      <c r="K164" s="5"/>
      <c r="L164" s="31"/>
      <c r="M164" s="139"/>
      <c r="N164" s="13"/>
    </row>
    <row r="165" spans="1:14" ht="12.75">
      <c r="A165" s="22"/>
      <c r="B165" s="15" t="s">
        <v>357</v>
      </c>
      <c r="C165" s="47" t="s">
        <v>358</v>
      </c>
      <c r="D165" s="16" t="s">
        <v>293</v>
      </c>
      <c r="E165" s="41">
        <v>0</v>
      </c>
      <c r="F165" s="17">
        <v>1573977.9525932665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31"/>
      <c r="M165" s="139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31"/>
      <c r="M166" s="139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30530.236407199995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31"/>
      <c r="M167" s="139"/>
      <c r="N167" s="10"/>
    </row>
    <row r="168" spans="1:14" ht="12.75">
      <c r="A168" s="25"/>
      <c r="B168" s="15" t="s">
        <v>220</v>
      </c>
      <c r="C168" s="116" t="s">
        <v>354</v>
      </c>
      <c r="D168" s="117" t="s">
        <v>293</v>
      </c>
      <c r="E168" s="41"/>
      <c r="F168" s="17">
        <v>25568.58153624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31"/>
      <c r="M168" s="139"/>
      <c r="N168" s="10"/>
    </row>
    <row r="169" spans="1:14" ht="12.75">
      <c r="A169" s="25"/>
      <c r="B169" s="15" t="s">
        <v>114</v>
      </c>
      <c r="C169" s="116" t="s">
        <v>364</v>
      </c>
      <c r="D169" s="117" t="s">
        <v>293</v>
      </c>
      <c r="E169" s="41"/>
      <c r="F169" s="17">
        <v>17463.88837796</v>
      </c>
      <c r="G169" s="17"/>
      <c r="H169" s="95"/>
      <c r="I169" s="92"/>
      <c r="J169" s="93"/>
      <c r="K169" s="5"/>
      <c r="L169" s="31"/>
      <c r="M169" s="139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46790.19458675834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31"/>
      <c r="M170" s="139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305.01883870999995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31"/>
      <c r="M171" s="139"/>
      <c r="N171" s="10"/>
    </row>
    <row r="172" spans="1:14" ht="12.75">
      <c r="A172" s="25"/>
      <c r="B172" s="15" t="s">
        <v>343</v>
      </c>
      <c r="C172" s="116" t="s">
        <v>365</v>
      </c>
      <c r="D172" s="117" t="s">
        <v>293</v>
      </c>
      <c r="E172" s="41"/>
      <c r="F172" s="17">
        <v>14549.054479369917</v>
      </c>
      <c r="G172" s="17"/>
      <c r="H172" s="95"/>
      <c r="I172" s="92"/>
      <c r="J172" s="93"/>
      <c r="K172" s="5"/>
      <c r="L172" s="31"/>
      <c r="M172" s="139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43126.718344838344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31"/>
      <c r="M173" s="139"/>
      <c r="N173" s="10"/>
    </row>
    <row r="174" spans="1:14" ht="12.75">
      <c r="A174" s="25"/>
      <c r="B174" s="15" t="s">
        <v>345</v>
      </c>
      <c r="C174" s="116" t="s">
        <v>355</v>
      </c>
      <c r="D174" s="117" t="s">
        <v>293</v>
      </c>
      <c r="E174" s="41"/>
      <c r="F174" s="17">
        <v>29544.032769585014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31"/>
      <c r="M174" s="139"/>
      <c r="N174" s="10"/>
    </row>
    <row r="175" spans="1:14" ht="12.75">
      <c r="A175" s="25"/>
      <c r="B175" s="15" t="s">
        <v>359</v>
      </c>
      <c r="C175" s="116" t="s">
        <v>366</v>
      </c>
      <c r="D175" s="117" t="s">
        <v>293</v>
      </c>
      <c r="E175" s="41"/>
      <c r="F175" s="17">
        <v>18068.91844769983</v>
      </c>
      <c r="G175" s="17"/>
      <c r="H175" s="95"/>
      <c r="I175" s="92"/>
      <c r="J175" s="93"/>
      <c r="K175" s="27"/>
      <c r="L175" s="31"/>
      <c r="M175" s="139"/>
      <c r="N175" s="10"/>
    </row>
    <row r="176" spans="1:14" ht="12.75">
      <c r="A176" s="25"/>
      <c r="B176" s="15" t="s">
        <v>360</v>
      </c>
      <c r="C176" s="116" t="s">
        <v>350</v>
      </c>
      <c r="D176" s="117" t="s">
        <v>293</v>
      </c>
      <c r="E176" s="41">
        <v>0</v>
      </c>
      <c r="F176" s="17">
        <v>63050.296631232675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31"/>
      <c r="M176" s="139"/>
      <c r="N176" s="10"/>
    </row>
    <row r="177" spans="1:14" ht="12.75">
      <c r="A177" s="25"/>
      <c r="B177" s="15" t="s">
        <v>361</v>
      </c>
      <c r="C177" s="116" t="s">
        <v>356</v>
      </c>
      <c r="D177" s="117" t="s">
        <v>293</v>
      </c>
      <c r="E177" s="41">
        <v>0</v>
      </c>
      <c r="F177" s="17">
        <v>51850.17312535124</v>
      </c>
      <c r="G177" s="17"/>
      <c r="H177" s="95"/>
      <c r="I177" s="92"/>
      <c r="J177" s="93"/>
      <c r="K177" s="27"/>
      <c r="L177" s="31"/>
      <c r="M177" s="139"/>
      <c r="N177" s="10"/>
    </row>
    <row r="178" spans="1:14" ht="12.75">
      <c r="A178" s="25"/>
      <c r="B178" s="15" t="s">
        <v>362</v>
      </c>
      <c r="C178" s="116" t="s">
        <v>367</v>
      </c>
      <c r="D178" s="117" t="s">
        <v>293</v>
      </c>
      <c r="E178" s="41"/>
      <c r="F178" s="17">
        <v>44464.65846044985</v>
      </c>
      <c r="G178" s="17"/>
      <c r="H178" s="95"/>
      <c r="I178" s="92"/>
      <c r="J178" s="93"/>
      <c r="K178" s="27"/>
      <c r="L178" s="31"/>
      <c r="M178" s="139"/>
      <c r="N178" s="10"/>
    </row>
    <row r="179" spans="1:14" ht="12.75">
      <c r="A179" s="23"/>
      <c r="B179" s="15" t="s">
        <v>363</v>
      </c>
      <c r="C179" s="116" t="s">
        <v>368</v>
      </c>
      <c r="D179" s="117" t="s">
        <v>293</v>
      </c>
      <c r="E179" s="41">
        <v>0</v>
      </c>
      <c r="F179" s="17">
        <v>46355.893960610905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31"/>
      <c r="M179" s="139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31"/>
      <c r="M180" s="139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29297.49537735603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31"/>
      <c r="M181" s="139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31859.84192105633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31"/>
      <c r="M182" s="139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31"/>
      <c r="M183" s="139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9078.051862661217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31"/>
      <c r="M184" s="139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13814.068687532705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31"/>
      <c r="M185" s="139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30169.942185268315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31"/>
      <c r="M186" s="139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1.8651717597080002E-05</v>
      </c>
      <c r="I187" s="103"/>
      <c r="J187" s="104">
        <f>SUM(I188:I191)</f>
        <v>100</v>
      </c>
      <c r="K187" s="18"/>
      <c r="L187" s="31"/>
      <c r="M187" s="139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208.860030166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31"/>
      <c r="M188" s="139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5555.456372561194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31"/>
      <c r="M189" s="139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3064.370454432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31"/>
      <c r="M190" s="139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18651.71759708</v>
      </c>
      <c r="G191" s="17">
        <f>+E191*F191</f>
        <v>1.8651717597080002E-05</v>
      </c>
      <c r="H191" s="96"/>
      <c r="I191" s="92">
        <f>+G191/$H$192*100</f>
        <v>100</v>
      </c>
      <c r="J191" s="97"/>
      <c r="K191" s="5"/>
      <c r="L191" s="31"/>
      <c r="M191" s="139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1.8651717597080002E-05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2.7082293950960164E-05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sheetProtection/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Usuario de Windows</cp:lastModifiedBy>
  <cp:lastPrinted>2014-10-15T15:40:51Z</cp:lastPrinted>
  <dcterms:created xsi:type="dcterms:W3CDTF">2013-11-20T23:51:58Z</dcterms:created>
  <dcterms:modified xsi:type="dcterms:W3CDTF">2019-09-11T19:51:21Z</dcterms:modified>
  <cp:category/>
  <cp:version/>
  <cp:contentType/>
  <cp:contentStatus/>
</cp:coreProperties>
</file>