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Ofic.sinAsc" sheetId="1" r:id="rId1"/>
    <sheet name="Hoja1" sheetId="2" r:id="rId2"/>
  </sheets>
  <definedNames>
    <definedName name="_xlnm.Print_Area" localSheetId="0">'ResumPresup.Ofic.sinAsc'!$A$1:$W$53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<sst xmlns="http://schemas.openxmlformats.org/spreadsheetml/2006/main" count="50" uniqueCount="49">
  <si>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</si>
  <si>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</si>
  <si>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</si>
  <si>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</si>
  <si>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</si>
  <si>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</si>
  <si>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</si>
  <si>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</si>
  <si>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</si>
  <si>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</si>
  <si>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</si>
  <si>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</si>
  <si>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</si>
  <si>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</si>
  <si>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</si>
  <si>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</si>
  <si>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</si>
  <si>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</si>
  <si>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</si>
  <si>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</si>
  <si>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</si>
  <si>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</si>
  <si>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</si>
  <si>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</si>
  <si>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</si>
  <si>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</si>
  <si>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</si>
  <si>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</si>
  <si>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</si>
  <si>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</si>
  <si>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</si>
  <si>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</si>
  <si>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</si>
  <si>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</si>
  <si>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</si>
  <si>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</si>
  <si>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</si>
  <si>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</si>
  <si>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</si>
  <si>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</si>
  <si>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</si>
  <si>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</si>
  <si>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</si>
  <si>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</si>
  <si>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</si>
  <si>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</si>
  <si>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</si>
  <si>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Edificio de Locales/Oficinas (con ascensor)</t>
  </si>
  <si>
    <t>ESTRUCTURA RESISTENTE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</si>
</sst>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3" fillId="15" borderId="10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23" fillId="15" borderId="11" xfId="0" applyFont="1" applyFill="1" applyBorder="1" applyAlignment="1">
      <alignment horizontal="left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0" fontId="25" fillId="16" borderId="14" xfId="0" applyFont="1" applyFill="1" applyBorder="1" applyAlignment="1">
      <alignment horizontal="right" indent="1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/>
        <i val="0"/>
        <color rgb="FFFF0000"/>
      </font>
      <fill>
        <patternFill patternType="solid">
          <bgColor rgb="FFFF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1406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42826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1" t="s">
        <v>6</v>
      </c>
      <c r="B12" s="61"/>
      <c r="C12" s="61"/>
      <c r="D12" s="6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23" ht="19.5" customHeight="1">
      <c r="A13" s="62" t="s">
        <v>7</v>
      </c>
      <c r="B13" s="63"/>
      <c r="C13" s="63"/>
      <c r="D13" s="64" t="s">
        <v>47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S14" s="66">
        <v>5335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1249701.08</v>
      </c>
      <c r="Q19" s="74"/>
      <c r="R19" s="74"/>
      <c r="S19" s="75"/>
      <c r="T19" s="76">
        <v>1.7284192112136392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1078735.27</v>
      </c>
      <c r="Q20" s="74"/>
      <c r="R20" s="74"/>
      <c r="S20" s="75"/>
      <c r="T20" s="76">
        <v>1.4919622012164435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48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13858493.48</v>
      </c>
      <c r="Q21" s="74"/>
      <c r="R21" s="74"/>
      <c r="S21" s="75"/>
      <c r="T21" s="76">
        <v>19.167212705328186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3427579.96</v>
      </c>
      <c r="Q22" s="74"/>
      <c r="R22" s="74"/>
      <c r="S22" s="75"/>
      <c r="T22" s="76">
        <v>4.740569690887586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352886.48</v>
      </c>
      <c r="Q23" s="74"/>
      <c r="R23" s="74"/>
      <c r="S23" s="75"/>
      <c r="T23" s="76">
        <v>0.4880653388266389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3339534.55</v>
      </c>
      <c r="Q24" s="74"/>
      <c r="R24" s="74"/>
      <c r="S24" s="75"/>
      <c r="T24" s="76">
        <v>4.618797062636274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3002137.55</v>
      </c>
      <c r="Q25" s="74"/>
      <c r="R25" s="74"/>
      <c r="S25" s="75"/>
      <c r="T25" s="76">
        <v>4.15215470902689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1613757.19</v>
      </c>
      <c r="Q26" s="74"/>
      <c r="R26" s="74"/>
      <c r="S26" s="75"/>
      <c r="T26" s="76">
        <v>2.2319328850132867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2610057.95</v>
      </c>
      <c r="Q27" s="74"/>
      <c r="R27" s="74"/>
      <c r="S27" s="75"/>
      <c r="T27" s="76">
        <v>3.609882707217389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760328.31</v>
      </c>
      <c r="Q28" s="74"/>
      <c r="R28" s="74"/>
      <c r="S28" s="75"/>
      <c r="T28" s="76">
        <v>1.0515843208555826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5325350.07</v>
      </c>
      <c r="Q29" s="74"/>
      <c r="R29" s="74"/>
      <c r="S29" s="75"/>
      <c r="T29" s="76">
        <v>7.36531121659179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286930.37</v>
      </c>
      <c r="Q30" s="74"/>
      <c r="R30" s="74"/>
      <c r="S30" s="75"/>
      <c r="T30" s="76">
        <v>0.3968436713858741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20458390.78</v>
      </c>
      <c r="Q31" s="74"/>
      <c r="R31" s="74"/>
      <c r="S31" s="75"/>
      <c r="T31" s="76">
        <v>28.295307002121152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2050849.83</v>
      </c>
      <c r="Q32" s="74"/>
      <c r="R32" s="74"/>
      <c r="S32" s="75"/>
      <c r="T32" s="76">
        <v>2.83646089984428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2644387.98</v>
      </c>
      <c r="Q33" s="74"/>
      <c r="R33" s="74"/>
      <c r="S33" s="75"/>
      <c r="T33" s="76">
        <v>3.6573633963011964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4697291.38</v>
      </c>
      <c r="Q34" s="74"/>
      <c r="R34" s="74"/>
      <c r="S34" s="75"/>
      <c r="T34" s="76">
        <v>6.496664526499284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3859651.84</v>
      </c>
      <c r="Q35" s="74"/>
      <c r="R35" s="74"/>
      <c r="S35" s="75"/>
      <c r="T35" s="76">
        <v>5.338153658410928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630222.55</v>
      </c>
      <c r="Q36" s="74"/>
      <c r="R36" s="74"/>
      <c r="S36" s="75"/>
      <c r="T36" s="76">
        <v>0.8716394575277508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601085.09</v>
      </c>
      <c r="Q39" s="74"/>
      <c r="R39" s="74"/>
      <c r="S39" s="75"/>
      <c r="T39" s="76">
        <v>0.8313404131105666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455751.84</v>
      </c>
      <c r="Q40" s="74"/>
      <c r="R40" s="74"/>
      <c r="S40" s="75"/>
      <c r="T40" s="76">
        <v>0.6303349259852529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72303123.55</v>
      </c>
      <c r="Q42" s="74"/>
      <c r="R42" s="74"/>
      <c r="S42" s="75"/>
      <c r="T42" s="73">
        <f>+SUM(T19:W40)</f>
        <v>100</v>
      </c>
      <c r="U42" s="78"/>
      <c r="V42" s="78"/>
      <c r="W42" s="78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9">
        <v>13552.60047823322</v>
      </c>
      <c r="Q43" s="80"/>
      <c r="R43" s="80"/>
      <c r="S43" s="81"/>
      <c r="T43" s="82"/>
      <c r="U43" s="83"/>
      <c r="V43" s="83"/>
      <c r="W43" s="84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5">
        <f>+P42*1.2*1.21</f>
        <v>104984135.39459999</v>
      </c>
      <c r="Q45" s="86"/>
      <c r="R45" s="86"/>
      <c r="S45" s="87"/>
      <c r="T45" s="88"/>
      <c r="U45" s="88"/>
      <c r="V45" s="88"/>
      <c r="W45" s="89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9">
        <f>+P45/S14</f>
        <v>19678.375894020617</v>
      </c>
      <c r="Q47" s="80"/>
      <c r="R47" s="80"/>
      <c r="S47" s="81"/>
      <c r="T47" s="88"/>
      <c r="U47" s="88"/>
      <c r="V47" s="88"/>
      <c r="W47" s="89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conditionalFormatting sqref="T42:W42">
    <cfRule type="cellIs" priority="1" dxfId="0" operator="notEqual" stopIfTrue="1">
      <formula>100</formula>
    </cfRule>
  </conditionalFormatting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User</cp:lastModifiedBy>
  <cp:lastPrinted>2017-03-24T21:14:19Z</cp:lastPrinted>
  <dcterms:created xsi:type="dcterms:W3CDTF">2009-05-18T11:11:37Z</dcterms:created>
  <dcterms:modified xsi:type="dcterms:W3CDTF">2017-05-15T19:18:54Z</dcterms:modified>
  <cp:category/>
  <cp:version/>
  <cp:contentType/>
  <cp:contentStatus/>
</cp:coreProperties>
</file>