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<sst xmlns="http://schemas.openxmlformats.org/spreadsheetml/2006/main" count="52" uniqueCount="52">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</sst>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3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sz val="5"/>
      <name val="Arial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2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1" fillId="3" borderId="1" applyNumberFormat="0" applyAlignment="0" applyProtection="0"/>
    <xf numFmtId="0" fontId="22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4" fillId="2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17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17" borderId="12" xfId="0" applyFont="1" applyFill="1" applyBorder="1" applyAlignment="1">
      <alignment horizontal="right" vertical="center" inden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18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6" borderId="16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17" borderId="16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4" fillId="17" borderId="17" xfId="0" applyFont="1" applyFill="1" applyBorder="1" applyAlignment="1">
      <alignment horizontal="left" vertical="center" indent="1"/>
    </xf>
    <xf numFmtId="0" fontId="1" fillId="17" borderId="17" xfId="0" applyFont="1" applyFill="1" applyBorder="1" applyAlignment="1">
      <alignment horizontal="left" vertical="center" indent="1"/>
    </xf>
    <xf numFmtId="0" fontId="1" fillId="17" borderId="0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4" fontId="1" fillId="17" borderId="15" xfId="0" applyNumberFormat="1" applyFont="1" applyFill="1" applyBorder="1" applyAlignment="1">
      <alignment horizontal="right" vertical="center" indent="1"/>
    </xf>
    <xf numFmtId="4" fontId="4" fillId="17" borderId="15" xfId="0" applyNumberFormat="1" applyFont="1" applyFill="1" applyBorder="1" applyAlignment="1">
      <alignment horizontal="right" vertical="center" indent="1"/>
    </xf>
    <xf numFmtId="193" fontId="8" fillId="1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6" borderId="16" xfId="0" applyNumberFormat="1" applyFont="1" applyFill="1" applyBorder="1" applyAlignment="1">
      <alignment horizontal="right" vertical="center" indent="1"/>
    </xf>
    <xf numFmtId="2" fontId="3" fillId="6" borderId="13" xfId="0" applyNumberFormat="1" applyFont="1" applyFill="1" applyBorder="1" applyAlignment="1">
      <alignment horizontal="right" vertical="center" indent="1"/>
    </xf>
    <xf numFmtId="2" fontId="3" fillId="6" borderId="14" xfId="0" applyNumberFormat="1" applyFont="1" applyFill="1" applyBorder="1" applyAlignment="1">
      <alignment horizontal="right" vertical="center" indent="1"/>
    </xf>
    <xf numFmtId="2" fontId="3" fillId="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4" fillId="17" borderId="18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0" fontId="4" fillId="17" borderId="12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0" fontId="4" fillId="17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center" vertical="center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00390625" style="0" customWidth="1"/>
    <col min="21" max="21" width="8.421875" style="0" customWidth="1"/>
    <col min="22" max="22" width="7.28125" style="0" customWidth="1"/>
  </cols>
  <sheetData>
    <row r="5" spans="16:19" ht="33.75" customHeight="1">
      <c r="P5" s="59">
        <v>43435</v>
      </c>
      <c r="Q5" s="59"/>
      <c r="R5" s="59"/>
      <c r="S5" s="52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46">
        <v>12</v>
      </c>
      <c r="R10" s="47">
        <v>2018</v>
      </c>
    </row>
    <row r="11" spans="1:18" ht="19.5" customHeight="1">
      <c r="A11" s="78" t="s">
        <v>1</v>
      </c>
      <c r="B11" s="79"/>
      <c r="C11" s="79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67" t="s">
        <v>2</v>
      </c>
      <c r="B12" s="68"/>
      <c r="C12" s="68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7" t="s">
        <v>3</v>
      </c>
      <c r="B13" s="68"/>
      <c r="C13" s="68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2">
        <v>1100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1" t="s">
        <v>47</v>
      </c>
      <c r="O16" s="13" t="s">
        <v>6</v>
      </c>
      <c r="P16" s="66" t="s">
        <v>5</v>
      </c>
      <c r="Q16" s="66"/>
      <c r="R16" s="66"/>
    </row>
    <row r="17" spans="1:18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</row>
    <row r="18" spans="1:24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3">
        <v>302.26125210896225</v>
      </c>
      <c r="O18" s="41">
        <f>+N18*$P$13+0</f>
        <v>332487.37731985847</v>
      </c>
      <c r="P18" s="20"/>
      <c r="Q18" s="21"/>
      <c r="R18" s="22">
        <f>+O18/$O$41*100</f>
        <v>1.3304557242827983</v>
      </c>
      <c r="S18" s="12"/>
      <c r="T18" s="7"/>
      <c r="U18" s="7"/>
      <c r="V18" s="81"/>
      <c r="W18" s="7"/>
      <c r="X18" s="7"/>
    </row>
    <row r="19" spans="1:24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4">
        <v>107.63227667825454</v>
      </c>
      <c r="O19" s="41">
        <f aca="true" t="shared" si="0" ref="O19:O39">+N19*$P$13+0</f>
        <v>118395.50434608</v>
      </c>
      <c r="P19" s="20"/>
      <c r="Q19" s="21"/>
      <c r="R19" s="22">
        <f aca="true" t="shared" si="1" ref="R19:R39">+O19/$O$41*100</f>
        <v>0.47376227559777156</v>
      </c>
      <c r="S19" s="12"/>
      <c r="T19" s="7"/>
      <c r="U19" s="7"/>
      <c r="V19" s="81"/>
      <c r="W19" s="7"/>
      <c r="X19" s="7"/>
    </row>
    <row r="20" spans="1:24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4">
        <v>6231.869100436471</v>
      </c>
      <c r="O20" s="41">
        <f t="shared" si="0"/>
        <v>6855056.010480118</v>
      </c>
      <c r="P20" s="20"/>
      <c r="Q20" s="21"/>
      <c r="R20" s="22">
        <f t="shared" si="1"/>
        <v>27.43066092595914</v>
      </c>
      <c r="S20" s="12"/>
      <c r="T20" s="7"/>
      <c r="U20" s="7"/>
      <c r="V20" s="81"/>
      <c r="W20" s="7"/>
      <c r="X20" s="7"/>
    </row>
    <row r="21" spans="1:24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4">
        <v>2058.021062351348</v>
      </c>
      <c r="O21" s="41">
        <f t="shared" si="0"/>
        <v>2263823.1685864828</v>
      </c>
      <c r="P21" s="20"/>
      <c r="Q21" s="21"/>
      <c r="R21" s="22">
        <f t="shared" si="1"/>
        <v>9.058739365351586</v>
      </c>
      <c r="S21" s="12"/>
      <c r="T21" s="7"/>
      <c r="U21" s="7"/>
      <c r="V21" s="81"/>
      <c r="W21" s="7"/>
      <c r="X21" s="7"/>
    </row>
    <row r="22" spans="1:24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4">
        <v>12.489094117509914</v>
      </c>
      <c r="O22" s="41">
        <f t="shared" si="0"/>
        <v>13738.003529260906</v>
      </c>
      <c r="P22" s="20"/>
      <c r="Q22" s="21"/>
      <c r="R22" s="22">
        <f t="shared" si="1"/>
        <v>0.05497293035019161</v>
      </c>
      <c r="S22" s="12"/>
      <c r="T22" s="7"/>
      <c r="U22" s="7"/>
      <c r="V22" s="81"/>
      <c r="W22" s="7"/>
      <c r="X22" s="7"/>
    </row>
    <row r="23" spans="1:24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4">
        <v>220.48569280703023</v>
      </c>
      <c r="O23" s="41">
        <f t="shared" si="0"/>
        <v>242534.26208773325</v>
      </c>
      <c r="P23" s="20"/>
      <c r="Q23" s="21"/>
      <c r="R23" s="22">
        <f t="shared" si="1"/>
        <v>0.9705063089324577</v>
      </c>
      <c r="S23" s="12"/>
      <c r="T23" s="7"/>
      <c r="U23" s="7"/>
      <c r="V23" s="81"/>
      <c r="W23" s="7"/>
      <c r="X23" s="7"/>
    </row>
    <row r="24" spans="1:24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4">
        <v>1919.153771659168</v>
      </c>
      <c r="O24" s="41">
        <f t="shared" si="0"/>
        <v>2111069.148825085</v>
      </c>
      <c r="P24" s="20"/>
      <c r="Q24" s="21"/>
      <c r="R24" s="22">
        <f t="shared" si="1"/>
        <v>8.447490716945765</v>
      </c>
      <c r="S24" s="12"/>
      <c r="T24" s="7"/>
      <c r="U24" s="7"/>
      <c r="V24" s="81"/>
      <c r="W24" s="7"/>
      <c r="X24" s="7"/>
    </row>
    <row r="25" spans="1:24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4">
        <v>456.2898497620363</v>
      </c>
      <c r="O25" s="41">
        <f t="shared" si="0"/>
        <v>501918.83473823994</v>
      </c>
      <c r="P25" s="20"/>
      <c r="Q25" s="21"/>
      <c r="R25" s="22">
        <f t="shared" si="1"/>
        <v>2.0084395148644294</v>
      </c>
      <c r="S25" s="12"/>
      <c r="T25" s="7"/>
      <c r="U25" s="7"/>
      <c r="V25" s="81"/>
      <c r="W25" s="7"/>
      <c r="X25" s="7"/>
    </row>
    <row r="26" spans="1:24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4">
        <v>655.5651001044216</v>
      </c>
      <c r="O26" s="41">
        <f t="shared" si="0"/>
        <v>721121.6101148637</v>
      </c>
      <c r="P26" s="20"/>
      <c r="Q26" s="21"/>
      <c r="R26" s="22">
        <f t="shared" si="1"/>
        <v>2.8855843545554216</v>
      </c>
      <c r="S26" s="12"/>
      <c r="T26" s="7"/>
      <c r="U26" s="7"/>
      <c r="V26" s="81"/>
      <c r="W26" s="7"/>
      <c r="X26" s="7"/>
    </row>
    <row r="27" spans="1:24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4">
        <v>500.5863877075952</v>
      </c>
      <c r="O27" s="41">
        <f t="shared" si="0"/>
        <v>550645.0264783547</v>
      </c>
      <c r="P27" s="20"/>
      <c r="Q27" s="21"/>
      <c r="R27" s="22">
        <f t="shared" si="1"/>
        <v>2.2034184678872726</v>
      </c>
      <c r="S27" s="12"/>
      <c r="T27" s="7"/>
      <c r="U27" s="7"/>
      <c r="V27" s="81"/>
      <c r="W27" s="7"/>
      <c r="X27" s="7"/>
    </row>
    <row r="28" spans="1:24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4">
        <v>853.4853721340502</v>
      </c>
      <c r="O28" s="41">
        <f t="shared" si="0"/>
        <v>938833.9093474553</v>
      </c>
      <c r="P28" s="20"/>
      <c r="Q28" s="21"/>
      <c r="R28" s="22">
        <f t="shared" si="1"/>
        <v>3.7567650204070344</v>
      </c>
      <c r="S28" s="12"/>
      <c r="T28" s="7"/>
      <c r="U28" s="7"/>
      <c r="V28" s="81"/>
      <c r="W28" s="7"/>
      <c r="X28" s="7"/>
    </row>
    <row r="29" spans="1:24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4">
        <v>207.23484513485334</v>
      </c>
      <c r="O29" s="41">
        <f t="shared" si="0"/>
        <v>227958.32964833867</v>
      </c>
      <c r="P29" s="20"/>
      <c r="Q29" s="21"/>
      <c r="R29" s="22">
        <f t="shared" si="1"/>
        <v>0.9121803871874772</v>
      </c>
      <c r="S29" s="12"/>
      <c r="T29" s="7"/>
      <c r="U29" s="7"/>
      <c r="V29" s="81"/>
      <c r="W29" s="7"/>
      <c r="X29" s="7"/>
    </row>
    <row r="30" spans="1:24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4">
        <v>2793.497774778454</v>
      </c>
      <c r="O30" s="41">
        <f t="shared" si="0"/>
        <v>3072847.5522562996</v>
      </c>
      <c r="P30" s="20"/>
      <c r="Q30" s="21"/>
      <c r="R30" s="22">
        <f t="shared" si="1"/>
        <v>12.296068646885134</v>
      </c>
      <c r="S30" s="12"/>
      <c r="T30" s="7"/>
      <c r="U30" s="7"/>
      <c r="V30" s="81"/>
      <c r="W30" s="7"/>
      <c r="X30" s="7"/>
    </row>
    <row r="31" spans="1:24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4">
        <v>343.8702379741748</v>
      </c>
      <c r="O31" s="41">
        <f t="shared" si="0"/>
        <v>378257.2617715923</v>
      </c>
      <c r="P31" s="20"/>
      <c r="Q31" s="21"/>
      <c r="R31" s="22">
        <f t="shared" si="1"/>
        <v>1.5136049471478508</v>
      </c>
      <c r="S31" s="12"/>
      <c r="T31" s="7"/>
      <c r="U31" s="7"/>
      <c r="V31" s="81"/>
      <c r="W31" s="7"/>
      <c r="X31" s="7"/>
    </row>
    <row r="32" spans="1:24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4">
        <v>1207.0000244185735</v>
      </c>
      <c r="O32" s="41">
        <f t="shared" si="0"/>
        <v>1327700.0268604308</v>
      </c>
      <c r="P32" s="20"/>
      <c r="Q32" s="21"/>
      <c r="R32" s="22">
        <f t="shared" si="1"/>
        <v>5.312821542598094</v>
      </c>
      <c r="S32" s="12"/>
      <c r="T32" s="7"/>
      <c r="U32" s="7"/>
      <c r="V32" s="81"/>
      <c r="W32" s="7"/>
      <c r="X32" s="7"/>
    </row>
    <row r="33" spans="1:24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4">
        <v>1877.171719665395</v>
      </c>
      <c r="O33" s="41">
        <f t="shared" si="0"/>
        <v>2064888.8916319343</v>
      </c>
      <c r="P33" s="20"/>
      <c r="Q33" s="21"/>
      <c r="R33" s="22">
        <f t="shared" si="1"/>
        <v>8.262699378318882</v>
      </c>
      <c r="S33" s="12"/>
      <c r="T33" s="7"/>
      <c r="U33" s="7"/>
      <c r="V33" s="81"/>
      <c r="W33" s="7"/>
      <c r="X33" s="7"/>
    </row>
    <row r="34" spans="1:24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4">
        <v>1500.3478447278023</v>
      </c>
      <c r="O34" s="41">
        <f t="shared" si="0"/>
        <v>1650382.6292005826</v>
      </c>
      <c r="P34" s="20"/>
      <c r="Q34" s="21"/>
      <c r="R34" s="22">
        <f t="shared" si="1"/>
        <v>6.604043239104536</v>
      </c>
      <c r="S34" s="12"/>
      <c r="T34" s="7"/>
      <c r="U34" s="7"/>
      <c r="V34" s="81"/>
      <c r="W34" s="7"/>
      <c r="X34" s="7"/>
    </row>
    <row r="35" spans="1:24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4">
        <v>304.50990468290223</v>
      </c>
      <c r="O35" s="41">
        <f t="shared" si="0"/>
        <v>334960.89515119244</v>
      </c>
      <c r="P35" s="20"/>
      <c r="Q35" s="21"/>
      <c r="R35" s="22">
        <f t="shared" si="1"/>
        <v>1.340353561561138</v>
      </c>
      <c r="S35" s="12"/>
      <c r="T35" s="7"/>
      <c r="U35" s="7"/>
      <c r="V35" s="81"/>
      <c r="W35" s="7"/>
      <c r="X35" s="7"/>
    </row>
    <row r="36" spans="1:24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5">
        <v>0</v>
      </c>
      <c r="O36" s="41">
        <f>+N36*$P$13+0</f>
        <v>0</v>
      </c>
      <c r="P36" s="20"/>
      <c r="Q36" s="21"/>
      <c r="R36" s="22">
        <f t="shared" si="1"/>
        <v>0</v>
      </c>
      <c r="S36" s="12"/>
      <c r="T36" s="7"/>
      <c r="U36" s="7"/>
      <c r="V36" s="81"/>
      <c r="W36" s="7"/>
      <c r="X36" s="7"/>
    </row>
    <row r="37" spans="1:24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4">
        <v>0</v>
      </c>
      <c r="O37" s="41">
        <f t="shared" si="0"/>
        <v>0</v>
      </c>
      <c r="P37" s="20"/>
      <c r="Q37" s="21"/>
      <c r="R37" s="22">
        <f t="shared" si="1"/>
        <v>0</v>
      </c>
      <c r="S37" s="12"/>
      <c r="T37" s="7"/>
      <c r="U37" s="7"/>
      <c r="V37" s="81"/>
      <c r="W37" s="7"/>
      <c r="X37" s="7"/>
    </row>
    <row r="38" spans="1:24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4">
        <v>1014.3388266544474</v>
      </c>
      <c r="O38" s="41">
        <f t="shared" si="0"/>
        <v>1115772.709319892</v>
      </c>
      <c r="P38" s="20"/>
      <c r="Q38" s="21"/>
      <c r="R38" s="22">
        <f t="shared" si="1"/>
        <v>4.464789611201018</v>
      </c>
      <c r="S38" s="12"/>
      <c r="T38" s="7"/>
      <c r="U38" s="7"/>
      <c r="V38" s="81"/>
      <c r="W38" s="7"/>
      <c r="X38" s="7"/>
    </row>
    <row r="39" spans="1:24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>
        <v>152.81526181818182</v>
      </c>
      <c r="O39" s="41">
        <f t="shared" si="0"/>
        <v>168096.788</v>
      </c>
      <c r="P39" s="20"/>
      <c r="Q39" s="21"/>
      <c r="R39" s="22">
        <f t="shared" si="1"/>
        <v>0.6726430808619884</v>
      </c>
      <c r="S39" s="12"/>
      <c r="T39" s="7"/>
      <c r="U39" s="7"/>
      <c r="V39" s="81"/>
      <c r="W39" s="7"/>
      <c r="X39" s="7"/>
    </row>
    <row r="40" spans="1:22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7"/>
      <c r="U40" s="7"/>
      <c r="V40" s="81"/>
    </row>
    <row r="41" spans="1:22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24990487.939693797</v>
      </c>
      <c r="P41" s="20"/>
      <c r="Q41" s="21"/>
      <c r="R41" s="22">
        <f>SUM(R18:R39)</f>
        <v>100</v>
      </c>
      <c r="T41" s="7"/>
      <c r="U41" s="7"/>
      <c r="V41" s="81"/>
    </row>
    <row r="42" spans="1:22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22718.625399721634</v>
      </c>
      <c r="P42" s="44"/>
      <c r="Q42" s="45"/>
      <c r="R42" s="45"/>
      <c r="S42" s="57"/>
      <c r="T42" s="9"/>
      <c r="U42" s="8"/>
      <c r="V42" s="81"/>
    </row>
    <row r="43" spans="1:19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S43" s="58"/>
    </row>
    <row r="44" spans="1:19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36286188.488435395</v>
      </c>
      <c r="P44" s="44"/>
      <c r="Q44" s="45"/>
      <c r="R44" s="45"/>
      <c r="S44" s="58"/>
    </row>
    <row r="45" spans="1:19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S45" s="58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32987.44408039581</v>
      </c>
      <c r="P46" s="44"/>
      <c r="Q46" s="45"/>
      <c r="R46" s="45"/>
      <c r="S46" s="57"/>
      <c r="V46" s="8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0" t="s">
        <v>49</v>
      </c>
      <c r="B54" s="48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50" t="s">
        <v>48</v>
      </c>
      <c r="B55" s="48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9" ht="12.75">
      <c r="A56" s="50" t="s">
        <v>50</v>
      </c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.75">
      <c r="A57" s="50"/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.75">
      <c r="A58" s="50"/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</sheetData>
  <sheetProtection formatCells="0"/>
  <mergeCells count="15">
    <mergeCell ref="A9:C9"/>
    <mergeCell ref="A11:C11"/>
    <mergeCell ref="A13:C13"/>
    <mergeCell ref="P9:R9"/>
    <mergeCell ref="P12:R12"/>
    <mergeCell ref="A12:C12"/>
    <mergeCell ref="D11:O11"/>
    <mergeCell ref="D12:O12"/>
    <mergeCell ref="D13:O13"/>
    <mergeCell ref="P5:R5"/>
    <mergeCell ref="D9:O9"/>
    <mergeCell ref="D10:O10"/>
    <mergeCell ref="P16:R16"/>
    <mergeCell ref="P13:R13"/>
    <mergeCell ref="B16:M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2018-09-18T18:54:28Z</cp:lastPrinted>
  <dcterms:created xsi:type="dcterms:W3CDTF">2013-12-27T15:36:34Z</dcterms:created>
  <dcterms:modified xsi:type="dcterms:W3CDTF">2019-01-15T15:43:15Z</dcterms:modified>
  <cp:category/>
  <cp:version/>
  <cp:contentType/>
  <cp:contentStatus/>
</cp:coreProperties>
</file>