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12-1" sheetId="1" r:id="rId1"/>
    <sheet name="Mod.12-2" sheetId="2" r:id="rId2"/>
  </sheets>
  <definedNames>
    <definedName name="_xlnm.Print_Area" localSheetId="0">'Mod.12-1'!$A$1:$R$52</definedName>
    <definedName name="_xlnm.Print_Area" localSheetId="1">'Mod.12-2'!$A$1:$R$52</definedName>
  </definedNames>
  <calcPr fullCalcOnLoad="1"/>
</workbook>
</file>

<file path=xl/sharedStrings.xml><?xml version="1.0" encoding="utf-8"?>
<sst xmlns="http://schemas.openxmlformats.org/spreadsheetml/2006/main" count="106" uniqueCount="54">
  <si>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</si>
  <si>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</si>
  <si>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</si>
  <si>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</si>
  <si>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</si>
  <si>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</si>
  <si>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</si>
  <si>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</si>
  <si>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</si>
  <si>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</si>
  <si>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</si>
  <si>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</si>
  <si>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</si>
  <si>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</si>
  <si>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</si>
  <si>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</si>
  <si>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</si>
  <si>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</si>
  <si>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</si>
  <si>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</si>
  <si>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</si>
  <si>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</si>
  <si>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</si>
  <si>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</si>
  <si>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</si>
  <si>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</si>
  <si>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</si>
  <si>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</si>
  <si>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</si>
  <si>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</si>
  <si>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</si>
  <si>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</si>
  <si>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</si>
  <si>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</si>
  <si>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</si>
  <si>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</si>
  <si>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</si>
  <si>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</si>
  <si>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</si>
  <si>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</si>
  <si>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</si>
  <si>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</si>
  <si>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</si>
  <si>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</si>
  <si>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</si>
  <si>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</si>
  <si>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</si>
  <si>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</si>
  <si>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</si>
  <si>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</si>
  <si>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</si>
  <si>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Cocina - Reforma parcial</t>
  </si>
  <si>
    <t xml:space="preserve">Cocina - Reforma integral </t>
  </si>
  <si>
    <t>10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</si>
</sst>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93" fontId="50" fillId="0" borderId="0" xfId="0" applyNumberFormat="1" applyFont="1" applyAlignment="1">
      <alignment/>
    </xf>
    <xf numFmtId="193" fontId="51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2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8.28125" style="0" customWidth="1"/>
    <col min="21" max="21" width="8.57421875" style="0" customWidth="1"/>
    <col min="22" max="23" width="6.7109375" style="0" customWidth="1"/>
  </cols>
  <sheetData>
    <row r="5" spans="16:19" ht="33.75" customHeight="1">
      <c r="P5" s="76">
        <v>44105</v>
      </c>
      <c r="Q5" s="76"/>
      <c r="R5" s="76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80" t="s">
        <v>0</v>
      </c>
      <c r="B9" s="81"/>
      <c r="C9" s="82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75" t="s">
        <v>35</v>
      </c>
      <c r="Q9" s="75"/>
      <c r="R9" s="75"/>
    </row>
    <row r="10" spans="1:18" ht="19.5" customHeight="1">
      <c r="A10" s="1" t="s">
        <v>34</v>
      </c>
      <c r="B10" s="10"/>
      <c r="C10" s="10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5"/>
      <c r="Q10" s="57" t="s">
        <v>53</v>
      </c>
      <c r="R10" s="45">
        <v>2020</v>
      </c>
    </row>
    <row r="11" spans="1:18" ht="19.5" customHeight="1">
      <c r="A11" s="73" t="s">
        <v>1</v>
      </c>
      <c r="B11" s="74"/>
      <c r="C11" s="74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11"/>
      <c r="Q11" s="11"/>
      <c r="R11" s="11"/>
    </row>
    <row r="12" spans="1:18" ht="19.5" customHeight="1">
      <c r="A12" s="62" t="s">
        <v>2</v>
      </c>
      <c r="B12" s="63"/>
      <c r="C12" s="63"/>
      <c r="D12" s="67" t="s">
        <v>52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5" t="s">
        <v>43</v>
      </c>
      <c r="Q12" s="75"/>
      <c r="R12" s="75"/>
    </row>
    <row r="13" spans="1:18" ht="19.5" customHeight="1">
      <c r="A13" s="62" t="s">
        <v>3</v>
      </c>
      <c r="B13" s="63"/>
      <c r="C13" s="63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70">
        <v>10.5</v>
      </c>
      <c r="Q13" s="70"/>
      <c r="R13" s="70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1" t="s">
        <v>33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49" t="s">
        <v>47</v>
      </c>
      <c r="O16" s="9" t="s">
        <v>6</v>
      </c>
      <c r="P16" s="61" t="s">
        <v>5</v>
      </c>
      <c r="Q16" s="61"/>
      <c r="R16" s="61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1183.5341989615536</v>
      </c>
      <c r="O18" s="40">
        <f>+N18*$P$13+0</f>
        <v>12427.109089096313</v>
      </c>
      <c r="P18" s="16"/>
      <c r="Q18" s="17"/>
      <c r="R18" s="18">
        <f>+O18/$O$41*100</f>
        <v>1.7914439015987007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1780.9471237104763</v>
      </c>
      <c r="O24" s="40">
        <f t="shared" si="0"/>
        <v>18699.94479896</v>
      </c>
      <c r="P24" s="16"/>
      <c r="Q24" s="17"/>
      <c r="R24" s="18">
        <f t="shared" si="1"/>
        <v>2.695711595524854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217.5623509333333</v>
      </c>
      <c r="O25" s="40">
        <f t="shared" si="0"/>
        <v>2284.4046848</v>
      </c>
      <c r="P25" s="16"/>
      <c r="Q25" s="17"/>
      <c r="R25" s="18">
        <f t="shared" si="1"/>
        <v>0.3293109291974563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1037.3905807613967</v>
      </c>
      <c r="O26" s="40">
        <f t="shared" si="0"/>
        <v>10892.601097994666</v>
      </c>
      <c r="P26" s="16"/>
      <c r="Q26" s="17"/>
      <c r="R26" s="18">
        <f t="shared" si="1"/>
        <v>1.5702351745404093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7728.870791284928</v>
      </c>
      <c r="O27" s="40">
        <f t="shared" si="0"/>
        <v>81153.14330849174</v>
      </c>
      <c r="P27" s="16"/>
      <c r="Q27" s="17"/>
      <c r="R27" s="18">
        <f t="shared" si="1"/>
        <v>11.698722738591082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3334.728124863809</v>
      </c>
      <c r="O28" s="40">
        <f t="shared" si="0"/>
        <v>35014.645311069995</v>
      </c>
      <c r="P28" s="16"/>
      <c r="Q28" s="17"/>
      <c r="R28" s="18">
        <f t="shared" si="1"/>
        <v>5.0475756154900955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353.4335382120635</v>
      </c>
      <c r="O29" s="40">
        <f t="shared" si="0"/>
        <v>3711.052151226667</v>
      </c>
      <c r="P29" s="16"/>
      <c r="Q29" s="17"/>
      <c r="R29" s="18">
        <f t="shared" si="1"/>
        <v>0.5349709008881967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0</v>
      </c>
      <c r="O31" s="40">
        <f t="shared" si="0"/>
        <v>0</v>
      </c>
      <c r="P31" s="16"/>
      <c r="Q31" s="17"/>
      <c r="R31" s="18">
        <f t="shared" si="1"/>
        <v>0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1309.7093783549783</v>
      </c>
      <c r="O32" s="40">
        <f t="shared" si="0"/>
        <v>13751.948472727272</v>
      </c>
      <c r="P32" s="16"/>
      <c r="Q32" s="17"/>
      <c r="R32" s="18">
        <f t="shared" si="1"/>
        <v>1.9824276144950403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6970.662602010368</v>
      </c>
      <c r="O33" s="40">
        <f t="shared" si="0"/>
        <v>73191.95732110886</v>
      </c>
      <c r="P33" s="16"/>
      <c r="Q33" s="17"/>
      <c r="R33" s="18">
        <f t="shared" si="1"/>
        <v>10.551069009607263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12517.340787516863</v>
      </c>
      <c r="O34" s="40">
        <f t="shared" si="0"/>
        <v>131432.07826892706</v>
      </c>
      <c r="P34" s="16"/>
      <c r="Q34" s="17"/>
      <c r="R34" s="18">
        <f t="shared" si="1"/>
        <v>18.94673921353936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12717.79270551448</v>
      </c>
      <c r="O35" s="40">
        <f t="shared" si="0"/>
        <v>133536.82340790203</v>
      </c>
      <c r="P35" s="16"/>
      <c r="Q35" s="17"/>
      <c r="R35" s="18">
        <f t="shared" si="1"/>
        <v>19.25015111864161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15080.437392254746</v>
      </c>
      <c r="O38" s="40">
        <f t="shared" si="0"/>
        <v>158344.59261867483</v>
      </c>
      <c r="P38" s="16"/>
      <c r="Q38" s="17"/>
      <c r="R38" s="18">
        <f t="shared" si="1"/>
        <v>22.82634301864679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1833.5274000000002</v>
      </c>
      <c r="O39" s="40">
        <f t="shared" si="0"/>
        <v>19252.0377</v>
      </c>
      <c r="P39" s="16"/>
      <c r="Q39" s="17"/>
      <c r="R39" s="18">
        <f t="shared" si="1"/>
        <v>2.7752991692391493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693692.3382309794</v>
      </c>
      <c r="P41" s="16"/>
      <c r="Q41" s="17"/>
      <c r="R41" s="18">
        <f>SUM(R18:R39)</f>
        <v>100.00000000000001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66065.93697437899</v>
      </c>
      <c r="P42" s="43"/>
      <c r="Q42" s="44"/>
      <c r="R42" s="44"/>
      <c r="S42" s="59"/>
      <c r="T42" s="56"/>
      <c r="U42" s="56"/>
      <c r="V42" s="58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1007241.2751113822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95927.74048679831</v>
      </c>
      <c r="P46" s="43"/>
      <c r="Q46" s="44"/>
      <c r="R46" s="44"/>
      <c r="T46" s="56"/>
      <c r="U46" s="56"/>
      <c r="V46" s="58"/>
    </row>
    <row r="47" spans="2:2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V47" s="58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8.140625" style="0" customWidth="1"/>
    <col min="21" max="21" width="8.28125" style="0" customWidth="1"/>
    <col min="22" max="22" width="6.57421875" style="0" customWidth="1"/>
  </cols>
  <sheetData>
    <row r="5" spans="16:19" ht="33.75" customHeight="1">
      <c r="P5" s="76">
        <v>44105</v>
      </c>
      <c r="Q5" s="76"/>
      <c r="R5" s="76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80" t="s">
        <v>0</v>
      </c>
      <c r="B9" s="81"/>
      <c r="C9" s="82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75" t="s">
        <v>35</v>
      </c>
      <c r="Q9" s="75"/>
      <c r="R9" s="75"/>
    </row>
    <row r="10" spans="1:18" ht="19.5" customHeight="1">
      <c r="A10" s="1" t="s">
        <v>34</v>
      </c>
      <c r="B10" s="10"/>
      <c r="C10" s="10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5"/>
      <c r="Q10" s="57" t="s">
        <v>53</v>
      </c>
      <c r="R10" s="45">
        <v>2020</v>
      </c>
    </row>
    <row r="11" spans="1:18" ht="19.5" customHeight="1">
      <c r="A11" s="73" t="s">
        <v>1</v>
      </c>
      <c r="B11" s="74"/>
      <c r="C11" s="74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11"/>
      <c r="Q11" s="11"/>
      <c r="R11" s="11"/>
    </row>
    <row r="12" spans="1:18" ht="19.5" customHeight="1">
      <c r="A12" s="62" t="s">
        <v>2</v>
      </c>
      <c r="B12" s="63"/>
      <c r="C12" s="63"/>
      <c r="D12" s="67" t="s">
        <v>51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5" t="s">
        <v>43</v>
      </c>
      <c r="Q12" s="75"/>
      <c r="R12" s="75"/>
    </row>
    <row r="13" spans="1:18" ht="19.5" customHeight="1">
      <c r="A13" s="62" t="s">
        <v>3</v>
      </c>
      <c r="B13" s="63"/>
      <c r="C13" s="63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83">
        <v>7</v>
      </c>
      <c r="Q13" s="83"/>
      <c r="R13" s="83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1" t="s">
        <v>33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49" t="s">
        <v>47</v>
      </c>
      <c r="O16" s="9" t="s">
        <v>6</v>
      </c>
      <c r="P16" s="61" t="s">
        <v>5</v>
      </c>
      <c r="Q16" s="61"/>
      <c r="R16" s="61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733.0032895890661</v>
      </c>
      <c r="O18" s="40">
        <f>+N18*$P$13+0</f>
        <v>5131.023027123462</v>
      </c>
      <c r="P18" s="16"/>
      <c r="Q18" s="17"/>
      <c r="R18" s="18">
        <f>+O18/$O$41*100</f>
        <v>1.6863953690250348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1238.0441384514286</v>
      </c>
      <c r="O24" s="40">
        <f t="shared" si="0"/>
        <v>8666.30896916</v>
      </c>
      <c r="P24" s="16"/>
      <c r="Q24" s="17"/>
      <c r="R24" s="18">
        <f t="shared" si="1"/>
        <v>2.8483254187079456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0</v>
      </c>
      <c r="O25" s="40">
        <f t="shared" si="0"/>
        <v>0</v>
      </c>
      <c r="P25" s="16"/>
      <c r="Q25" s="17"/>
      <c r="R25" s="18">
        <f t="shared" si="1"/>
        <v>0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778.0429355710476</v>
      </c>
      <c r="O26" s="40">
        <f t="shared" si="0"/>
        <v>5446.300548997333</v>
      </c>
      <c r="P26" s="16"/>
      <c r="Q26" s="17"/>
      <c r="R26" s="18">
        <f t="shared" si="1"/>
        <v>1.7900165280093583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4931.597800763813</v>
      </c>
      <c r="O27" s="40">
        <f t="shared" si="0"/>
        <v>34521.184605346694</v>
      </c>
      <c r="P27" s="16"/>
      <c r="Q27" s="17"/>
      <c r="R27" s="18">
        <f t="shared" si="1"/>
        <v>11.345956847976193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2870.05289435</v>
      </c>
      <c r="O28" s="40">
        <f t="shared" si="0"/>
        <v>20090.37026045</v>
      </c>
      <c r="P28" s="16"/>
      <c r="Q28" s="17"/>
      <c r="R28" s="18">
        <f t="shared" si="1"/>
        <v>6.603031635236108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265.07515365904766</v>
      </c>
      <c r="O29" s="40">
        <f t="shared" si="0"/>
        <v>1855.5260756133337</v>
      </c>
      <c r="P29" s="16"/>
      <c r="Q29" s="17"/>
      <c r="R29" s="18">
        <f t="shared" si="1"/>
        <v>0.6098492570542559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0</v>
      </c>
      <c r="O31" s="40">
        <f t="shared" si="0"/>
        <v>0</v>
      </c>
      <c r="P31" s="16"/>
      <c r="Q31" s="17"/>
      <c r="R31" s="18">
        <f t="shared" si="1"/>
        <v>0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1042.155877922078</v>
      </c>
      <c r="O32" s="40">
        <f t="shared" si="0"/>
        <v>7295.091145454546</v>
      </c>
      <c r="P32" s="16"/>
      <c r="Q32" s="17"/>
      <c r="R32" s="18">
        <f t="shared" si="1"/>
        <v>2.39765205871762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2711.689830453444</v>
      </c>
      <c r="O33" s="40">
        <f t="shared" si="0"/>
        <v>18981.828813174106</v>
      </c>
      <c r="P33" s="16"/>
      <c r="Q33" s="17"/>
      <c r="R33" s="18">
        <f t="shared" si="1"/>
        <v>6.2386911999708206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10620.154017477254</v>
      </c>
      <c r="O34" s="40">
        <f t="shared" si="0"/>
        <v>74341.07812234078</v>
      </c>
      <c r="P34" s="16"/>
      <c r="Q34" s="17"/>
      <c r="R34" s="18">
        <f t="shared" si="1"/>
        <v>24.433421797393002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9699.697530031755</v>
      </c>
      <c r="O35" s="40">
        <f t="shared" si="0"/>
        <v>67897.88271022229</v>
      </c>
      <c r="P35" s="16"/>
      <c r="Q35" s="17"/>
      <c r="R35" s="18">
        <f t="shared" si="1"/>
        <v>22.315759325936206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7109.349056348666</v>
      </c>
      <c r="O38" s="40">
        <f t="shared" si="0"/>
        <v>49765.44339444066</v>
      </c>
      <c r="P38" s="16"/>
      <c r="Q38" s="17"/>
      <c r="R38" s="18">
        <f t="shared" si="1"/>
        <v>16.356233997435705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1466.8219200000003</v>
      </c>
      <c r="O39" s="40">
        <f t="shared" si="0"/>
        <v>10267.753440000002</v>
      </c>
      <c r="P39" s="16"/>
      <c r="Q39" s="17"/>
      <c r="R39" s="18">
        <f t="shared" si="1"/>
        <v>3.37466656453776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304259.7911123232</v>
      </c>
      <c r="P41" s="16"/>
      <c r="Q41" s="17"/>
      <c r="R41" s="18">
        <f>SUM(R18:R39)</f>
        <v>100.00000000000003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43465.6844446176</v>
      </c>
      <c r="P42" s="43"/>
      <c r="Q42" s="44"/>
      <c r="R42" s="44"/>
      <c r="S42" s="59"/>
      <c r="T42" s="56"/>
      <c r="U42" s="56"/>
      <c r="V42" s="58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441785.2166950933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63112.17381358476</v>
      </c>
      <c r="P46" s="43"/>
      <c r="Q46" s="44"/>
      <c r="R46" s="44"/>
      <c r="T46" s="56"/>
      <c r="U46" s="56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B16:M16"/>
    <mergeCell ref="P16:R16"/>
    <mergeCell ref="A12:C12"/>
    <mergeCell ref="D12:O12"/>
    <mergeCell ref="P12:R12"/>
    <mergeCell ref="A13:C13"/>
    <mergeCell ref="D13:O13"/>
    <mergeCell ref="P13:R13"/>
    <mergeCell ref="D10:O10"/>
    <mergeCell ref="A11:C11"/>
    <mergeCell ref="D11:O11"/>
    <mergeCell ref="P5:R5"/>
    <mergeCell ref="A9:C9"/>
    <mergeCell ref="D9:O9"/>
    <mergeCell ref="P9:R9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2018-09-18T19:31:41Z</cp:lastPrinted>
  <dcterms:created xsi:type="dcterms:W3CDTF">2013-12-27T15:36:34Z</dcterms:created>
  <dcterms:modified xsi:type="dcterms:W3CDTF">2020-11-19T15:58:06Z</dcterms:modified>
  <cp:category/>
  <cp:version/>
  <cp:contentType/>
  <cp:contentStatus/>
</cp:coreProperties>
</file>