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<sst xmlns="http://schemas.openxmlformats.org/spreadsheetml/2006/main" count="106" uniqueCount="54">
  <si>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</si>
  <si>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</si>
  <si>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</si>
  <si>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</si>
  <si>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</si>
  <si>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</si>
  <si>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</si>
  <si>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</si>
  <si>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</si>
  <si>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</si>
  <si>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</si>
  <si>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</si>
  <si>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</si>
  <si>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</si>
  <si>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</si>
  <si>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</si>
  <si>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</si>
  <si>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</si>
  <si>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</si>
  <si>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</si>
  <si>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</si>
  <si>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</si>
  <si>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</si>
  <si>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</si>
  <si>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</si>
  <si>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</si>
  <si>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</si>
  <si>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</si>
  <si>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</si>
  <si>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</si>
  <si>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</si>
  <si>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</si>
  <si>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</si>
  <si>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</si>
  <si>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</si>
  <si>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</si>
  <si>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</si>
  <si>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</si>
  <si>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</si>
  <si>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</si>
  <si>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</si>
  <si>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</si>
  <si>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</si>
  <si>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</si>
  <si>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</si>
  <si>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</si>
  <si>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</si>
  <si>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</si>
  <si>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</si>
  <si>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</si>
  <si>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</si>
  <si>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</si>
  <si>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</si>
  <si>
    <t>11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</si>
</sst>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1">
        <v>44136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53</v>
      </c>
      <c r="R10" s="45">
        <v>2020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10.5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1418.6691121252722</v>
      </c>
      <c r="O18" s="40">
        <f>+N18*$P$13+0</f>
        <v>14896.025677315358</v>
      </c>
      <c r="P18" s="16"/>
      <c r="Q18" s="17"/>
      <c r="R18" s="18">
        <f>+O18/$O$41*100</f>
        <v>1.9633627160690423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2126.4988341866665</v>
      </c>
      <c r="O24" s="40">
        <f t="shared" si="0"/>
        <v>22328.23775896</v>
      </c>
      <c r="P24" s="16"/>
      <c r="Q24" s="17"/>
      <c r="R24" s="18">
        <f t="shared" si="1"/>
        <v>2.942961463756543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240.44460007619048</v>
      </c>
      <c r="O25" s="40">
        <f t="shared" si="0"/>
        <v>2524.6683008</v>
      </c>
      <c r="P25" s="16"/>
      <c r="Q25" s="17"/>
      <c r="R25" s="18">
        <f t="shared" si="1"/>
        <v>0.33276255825610596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1253.355770856635</v>
      </c>
      <c r="O26" s="40">
        <f t="shared" si="0"/>
        <v>13160.235593994668</v>
      </c>
      <c r="P26" s="16"/>
      <c r="Q26" s="17"/>
      <c r="R26" s="18">
        <f t="shared" si="1"/>
        <v>1.7345778303324313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8189.138963903974</v>
      </c>
      <c r="O27" s="40">
        <f t="shared" si="0"/>
        <v>85985.95912099173</v>
      </c>
      <c r="P27" s="16"/>
      <c r="Q27" s="17"/>
      <c r="R27" s="18">
        <f t="shared" si="1"/>
        <v>11.33333346093009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3831.7001271542854</v>
      </c>
      <c r="O28" s="40">
        <f t="shared" si="0"/>
        <v>40232.851335119994</v>
      </c>
      <c r="P28" s="16"/>
      <c r="Q28" s="17"/>
      <c r="R28" s="18">
        <f t="shared" si="1"/>
        <v>5.302869502488633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410.274012688254</v>
      </c>
      <c r="O29" s="40">
        <f t="shared" si="0"/>
        <v>4307.877133226667</v>
      </c>
      <c r="P29" s="16"/>
      <c r="Q29" s="17"/>
      <c r="R29" s="18">
        <f t="shared" si="1"/>
        <v>0.5677974469165901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1548.317264678788</v>
      </c>
      <c r="O32" s="40">
        <f t="shared" si="0"/>
        <v>16257.331279127273</v>
      </c>
      <c r="P32" s="16"/>
      <c r="Q32" s="17"/>
      <c r="R32" s="18">
        <f t="shared" si="1"/>
        <v>2.1427888745405372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7358.144171534177</v>
      </c>
      <c r="O33" s="40">
        <f t="shared" si="0"/>
        <v>77260.51380110886</v>
      </c>
      <c r="P33" s="16"/>
      <c r="Q33" s="17"/>
      <c r="R33" s="18">
        <f t="shared" si="1"/>
        <v>10.18328079632938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13373.566983589259</v>
      </c>
      <c r="O34" s="40">
        <f t="shared" si="0"/>
        <v>140422.45332768722</v>
      </c>
      <c r="P34" s="16"/>
      <c r="Q34" s="17"/>
      <c r="R34" s="18">
        <f t="shared" si="1"/>
        <v>18.508306533223866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14432.968962981684</v>
      </c>
      <c r="O35" s="40">
        <f t="shared" si="0"/>
        <v>151546.1741113077</v>
      </c>
      <c r="P35" s="16"/>
      <c r="Q35" s="17"/>
      <c r="R35" s="18">
        <f t="shared" si="1"/>
        <v>19.974462615633282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15990.58355060766</v>
      </c>
      <c r="O38" s="40">
        <f t="shared" si="0"/>
        <v>167901.12728138044</v>
      </c>
      <c r="P38" s="16"/>
      <c r="Q38" s="17"/>
      <c r="R38" s="18">
        <f t="shared" si="1"/>
        <v>22.13011849142009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2083.445337142857</v>
      </c>
      <c r="O39" s="40">
        <f t="shared" si="0"/>
        <v>21876.17604</v>
      </c>
      <c r="P39" s="16"/>
      <c r="Q39" s="17"/>
      <c r="R39" s="18">
        <f t="shared" si="1"/>
        <v>2.8833777101033933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758699.63076102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72257.10769152571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1101631.8638650011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104917.32036809534</v>
      </c>
      <c r="P46" s="43"/>
      <c r="Q46" s="44"/>
      <c r="R46" s="44"/>
      <c r="T46" s="56"/>
      <c r="U46" s="56"/>
      <c r="V46" s="58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140625" style="0" customWidth="1"/>
    <col min="21" max="21" width="8.28125" style="0" customWidth="1"/>
    <col min="22" max="22" width="6.57421875" style="0" customWidth="1"/>
  </cols>
  <sheetData>
    <row r="5" spans="16:19" ht="33.75" customHeight="1">
      <c r="P5" s="61">
        <v>44136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53</v>
      </c>
      <c r="R10" s="45">
        <v>2020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83">
        <v>7</v>
      </c>
      <c r="Q13" s="83"/>
      <c r="R13" s="8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878.5636693640093</v>
      </c>
      <c r="O18" s="40">
        <f>+N18*$P$13+0</f>
        <v>6149.945685548066</v>
      </c>
      <c r="P18" s="16"/>
      <c r="Q18" s="17"/>
      <c r="R18" s="18">
        <f>+O18/$O$41*100</f>
        <v>1.8387011181976882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1478.3565293085715</v>
      </c>
      <c r="O24" s="40">
        <f t="shared" si="0"/>
        <v>10348.49570516</v>
      </c>
      <c r="P24" s="16"/>
      <c r="Q24" s="17"/>
      <c r="R24" s="18">
        <f t="shared" si="1"/>
        <v>3.0939770199037073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940.0168281424761</v>
      </c>
      <c r="O26" s="40">
        <f t="shared" si="0"/>
        <v>6580.117796997333</v>
      </c>
      <c r="P26" s="16"/>
      <c r="Q26" s="17"/>
      <c r="R26" s="18">
        <f t="shared" si="1"/>
        <v>1.967313301586222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5251.479090228099</v>
      </c>
      <c r="O27" s="40">
        <f t="shared" si="0"/>
        <v>36760.35363159669</v>
      </c>
      <c r="P27" s="16"/>
      <c r="Q27" s="17"/>
      <c r="R27" s="18">
        <f t="shared" si="1"/>
        <v>10.990552890018856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3297.7746996</v>
      </c>
      <c r="O28" s="40">
        <f t="shared" si="0"/>
        <v>23084.422897200002</v>
      </c>
      <c r="P28" s="16"/>
      <c r="Q28" s="17"/>
      <c r="R28" s="18">
        <f t="shared" si="1"/>
        <v>6.901744562358253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307.7055095161905</v>
      </c>
      <c r="O29" s="40">
        <f t="shared" si="0"/>
        <v>2153.9385666133335</v>
      </c>
      <c r="P29" s="16"/>
      <c r="Q29" s="17"/>
      <c r="R29" s="18">
        <f t="shared" si="1"/>
        <v>0.6439811753570175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1231.8140927792208</v>
      </c>
      <c r="O32" s="40">
        <f t="shared" si="0"/>
        <v>8622.698649454545</v>
      </c>
      <c r="P32" s="16"/>
      <c r="Q32" s="17"/>
      <c r="R32" s="18">
        <f t="shared" si="1"/>
        <v>2.578000922169259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2856.058813310587</v>
      </c>
      <c r="O33" s="40">
        <f t="shared" si="0"/>
        <v>19992.41169317411</v>
      </c>
      <c r="P33" s="16"/>
      <c r="Q33" s="17"/>
      <c r="R33" s="18">
        <f t="shared" si="1"/>
        <v>5.977299900727793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11335.635024754887</v>
      </c>
      <c r="O34" s="40">
        <f t="shared" si="0"/>
        <v>79349.44517328421</v>
      </c>
      <c r="P34" s="16"/>
      <c r="Q34" s="17"/>
      <c r="R34" s="18">
        <f t="shared" si="1"/>
        <v>23.723772701170066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10999.1768337468</v>
      </c>
      <c r="O35" s="40">
        <f t="shared" si="0"/>
        <v>76994.2378362276</v>
      </c>
      <c r="P35" s="16"/>
      <c r="Q35" s="17"/>
      <c r="R35" s="18">
        <f t="shared" si="1"/>
        <v>23.01961650440726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7538.417959572184</v>
      </c>
      <c r="O38" s="40">
        <f t="shared" si="0"/>
        <v>52768.92571700529</v>
      </c>
      <c r="P38" s="16"/>
      <c r="Q38" s="17"/>
      <c r="R38" s="18">
        <f t="shared" si="1"/>
        <v>15.776770671317184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1666.756269714286</v>
      </c>
      <c r="O39" s="40">
        <f t="shared" si="0"/>
        <v>11667.293888000002</v>
      </c>
      <c r="P39" s="16"/>
      <c r="Q39" s="17"/>
      <c r="R39" s="18">
        <f t="shared" si="1"/>
        <v>3.4882692327867053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334472.28724026115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47781.75532003731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485653.7610728592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69379.10872469418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2020-12-18T00:40:33Z</dcterms:modified>
  <cp:category/>
  <cp:version/>
  <cp:contentType/>
  <cp:contentStatus/>
</cp:coreProperties>
</file>