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<sst xmlns="http://schemas.openxmlformats.org/spreadsheetml/2006/main" count="528" uniqueCount="370">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</sst>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6" fillId="34" borderId="0" applyNumberFormat="0" applyBorder="0" applyAlignment="0" applyProtection="0"/>
    <xf numFmtId="0" fontId="4" fillId="35" borderId="1" applyNumberFormat="0" applyAlignment="0" applyProtection="0"/>
    <xf numFmtId="0" fontId="47" fillId="36" borderId="2" applyNumberFormat="0" applyAlignment="0" applyProtection="0"/>
    <xf numFmtId="0" fontId="48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1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2" fillId="53" borderId="10" applyNumberFormat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198" fontId="27" fillId="35" borderId="43" xfId="84" applyNumberFormat="1" applyFont="1" applyFill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0" fontId="28" fillId="7" borderId="67" xfId="84" applyFont="1" applyFill="1" applyBorder="1" applyAlignment="1">
      <alignment horizontal="center" vertical="center" wrapText="1"/>
    </xf>
    <xf numFmtId="0" fontId="27" fillId="7" borderId="68" xfId="0" applyFont="1" applyFill="1" applyBorder="1" applyAlignment="1">
      <alignment vertical="center" wrapText="1"/>
    </xf>
    <xf numFmtId="0" fontId="27" fillId="7" borderId="67" xfId="0" applyFont="1" applyFill="1" applyBorder="1" applyAlignment="1">
      <alignment vertical="center" wrapText="1"/>
    </xf>
    <xf numFmtId="17" fontId="36" fillId="7" borderId="68" xfId="84" applyNumberFormat="1" applyFont="1" applyFill="1" applyBorder="1" applyAlignment="1">
      <alignment horizontal="center" vertical="center" wrapText="1"/>
    </xf>
    <xf numFmtId="0" fontId="37" fillId="7" borderId="69" xfId="0" applyFont="1" applyFill="1" applyBorder="1" applyAlignment="1">
      <alignment vertical="center" wrapText="1"/>
    </xf>
    <xf numFmtId="0" fontId="37" fillId="7" borderId="68" xfId="0" applyFont="1" applyFill="1" applyBorder="1" applyAlignment="1">
      <alignment vertical="center" wrapText="1"/>
    </xf>
    <xf numFmtId="2" fontId="40" fillId="27" borderId="70" xfId="84" applyNumberFormat="1" applyFont="1" applyFill="1" applyBorder="1" applyAlignment="1">
      <alignment vertical="center"/>
    </xf>
    <xf numFmtId="0" fontId="39" fillId="27" borderId="71" xfId="0" applyFont="1" applyFill="1" applyBorder="1" applyAlignment="1">
      <alignment vertical="center"/>
    </xf>
    <xf numFmtId="2" fontId="40" fillId="27" borderId="72" xfId="84" applyNumberFormat="1" applyFont="1" applyFill="1" applyBorder="1" applyAlignment="1">
      <alignment horizontal="left" vertical="center"/>
    </xf>
    <xf numFmtId="0" fontId="0" fillId="27" borderId="73" xfId="0" applyFill="1" applyBorder="1" applyAlignment="1">
      <alignment vertical="center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a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295275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9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40" t="s">
        <v>2</v>
      </c>
      <c r="H3" s="141"/>
      <c r="I3" s="143">
        <v>44197</v>
      </c>
      <c r="J3" s="144"/>
    </row>
    <row r="4" spans="1:14" ht="19.5">
      <c r="A4" s="46"/>
      <c r="B4" s="1"/>
      <c r="C4" s="1"/>
      <c r="D4" s="3"/>
      <c r="E4" s="2"/>
      <c r="F4" s="4"/>
      <c r="G4" s="142"/>
      <c r="H4" s="141"/>
      <c r="I4" s="145"/>
      <c r="J4" s="144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6" t="s">
        <v>4</v>
      </c>
      <c r="B6" s="147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8" t="s">
        <v>3</v>
      </c>
      <c r="B7" s="149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113.91278423499153</v>
      </c>
      <c r="G12" s="17">
        <f>+E12*F12</f>
        <v>0</v>
      </c>
      <c r="H12" s="91"/>
      <c r="I12" s="92">
        <f>+G12/$H$192*100</f>
        <v>0</v>
      </c>
      <c r="J12" s="93"/>
      <c r="K12" s="18"/>
      <c r="L12" s="31"/>
      <c r="M12" s="139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5842.79248</v>
      </c>
      <c r="G13" s="17">
        <f>+E13*F13</f>
        <v>0</v>
      </c>
      <c r="H13" s="91"/>
      <c r="I13" s="92">
        <f>+G13/$H$192*100</f>
        <v>0</v>
      </c>
      <c r="J13" s="93"/>
      <c r="K13" s="18"/>
      <c r="L13" s="31"/>
      <c r="M13" s="139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4091.236</v>
      </c>
      <c r="G14" s="17">
        <f>+E14*F14</f>
        <v>0</v>
      </c>
      <c r="H14" s="91"/>
      <c r="I14" s="92">
        <f>+G14/$H$192*100</f>
        <v>0</v>
      </c>
      <c r="J14" s="94"/>
      <c r="K14" s="18"/>
      <c r="L14" s="31"/>
      <c r="M14" s="139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2015.618</v>
      </c>
      <c r="G15" s="17">
        <f>+E15*F15</f>
        <v>0</v>
      </c>
      <c r="H15" s="91"/>
      <c r="I15" s="92">
        <f>+G15/$H$192*100</f>
        <v>0</v>
      </c>
      <c r="J15" s="94"/>
      <c r="K15" s="18"/>
      <c r="L15" s="31"/>
      <c r="M15" s="139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172.39504</v>
      </c>
      <c r="G16" s="17">
        <f>+E16*F16</f>
        <v>0</v>
      </c>
      <c r="H16" s="91"/>
      <c r="I16" s="92">
        <f>+G16/$H$192*100</f>
        <v>0</v>
      </c>
      <c r="J16" s="93"/>
      <c r="K16" s="18"/>
      <c r="L16" s="31"/>
      <c r="M16" s="139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38"/>
      <c r="M17" s="139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1295.9269439999998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31"/>
      <c r="M18" s="139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497.90277928547204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9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1442.8009439999998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9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2124.9082399999998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9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569.0999463425665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9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918.2509439999999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9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2730.4813836872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31"/>
      <c r="M24" s="139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38"/>
      <c r="M25" s="139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10536.283351304948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31"/>
      <c r="M26" s="139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12628.212868592149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31"/>
      <c r="M27" s="139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23433.59867539831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31"/>
      <c r="M28" s="139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27963.68181907831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31"/>
      <c r="M29" s="139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23089.239739078308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31"/>
      <c r="M30" s="139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29734.469925362046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31"/>
      <c r="M31" s="139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31737.16787331447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31"/>
      <c r="M32" s="139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40686.650151114474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31"/>
      <c r="M33" s="139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43970.920900814475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31"/>
      <c r="M34" s="139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50568.95212781447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9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53693.58290181447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31"/>
      <c r="M36" s="139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41848.959194814466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31"/>
      <c r="M37" s="139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43542.65703581447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31"/>
      <c r="M38" s="139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7398.073475780122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31"/>
      <c r="M39" s="139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7878.673267780122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31"/>
      <c r="M40" s="139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38889.03990031447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31"/>
      <c r="M41" s="139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45669.93703581447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31"/>
      <c r="M42" s="139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47972.098741814465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31"/>
      <c r="M43" s="139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51242.94106281447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31"/>
      <c r="M44" s="139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57289.579808814466</v>
      </c>
      <c r="G45" s="17">
        <f>+E45*F45</f>
        <v>0</v>
      </c>
      <c r="H45" s="91"/>
      <c r="I45" s="92">
        <f t="shared" si="3"/>
        <v>0</v>
      </c>
      <c r="J45" s="93"/>
      <c r="K45" s="11"/>
      <c r="L45" s="31"/>
      <c r="M45" s="139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31"/>
      <c r="M46" s="139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5775.745563389235</v>
      </c>
      <c r="G47" s="17">
        <f>+E47*F47</f>
        <v>0</v>
      </c>
      <c r="H47" s="91"/>
      <c r="I47" s="92">
        <f>+G47/$H$192*100</f>
        <v>0</v>
      </c>
      <c r="J47" s="93"/>
      <c r="K47" s="11"/>
      <c r="L47" s="31"/>
      <c r="M47" s="139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6698.578313389235</v>
      </c>
      <c r="G48" s="17">
        <f>+E48*F48</f>
        <v>0</v>
      </c>
      <c r="H48" s="91"/>
      <c r="I48" s="92">
        <f>+G48/$H$192*100</f>
        <v>0</v>
      </c>
      <c r="J48" s="93"/>
      <c r="K48" s="11"/>
      <c r="L48" s="31"/>
      <c r="M48" s="139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4293.471751727921</v>
      </c>
      <c r="G49" s="17">
        <f>+E49*F49</f>
        <v>0</v>
      </c>
      <c r="H49" s="91"/>
      <c r="I49" s="92">
        <f>+G49/$H$192*100</f>
        <v>0</v>
      </c>
      <c r="J49" s="93"/>
      <c r="K49" s="11"/>
      <c r="L49" s="31"/>
      <c r="M49" s="139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5126.183206942205</v>
      </c>
      <c r="G50" s="17">
        <f>+E50*F50</f>
        <v>0</v>
      </c>
      <c r="H50" s="91"/>
      <c r="I50" s="92">
        <f>+G50/$H$192*100</f>
        <v>0</v>
      </c>
      <c r="J50" s="93"/>
      <c r="K50" s="11"/>
      <c r="L50" s="31"/>
      <c r="M50" s="139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16662.383133546646</v>
      </c>
      <c r="G51" s="17">
        <f>+E51*F51</f>
        <v>0</v>
      </c>
      <c r="H51" s="91"/>
      <c r="I51" s="92">
        <f>+G51/$H$192*100</f>
        <v>0</v>
      </c>
      <c r="J51" s="93"/>
      <c r="K51" s="11"/>
      <c r="L51" s="31"/>
      <c r="M51" s="139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38"/>
      <c r="M52" s="139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14200.300909144005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31"/>
      <c r="M53" s="139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15346.722833512516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31"/>
      <c r="M54" s="139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18989.106820710127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31"/>
      <c r="M55" s="139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1489.1129446474054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31"/>
      <c r="M56" s="139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1678.4374332881494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31"/>
      <c r="M57" s="139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2211.758611021021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31"/>
      <c r="M58" s="139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3358.786099661765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31"/>
      <c r="M59" s="139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398.231295097232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31"/>
      <c r="M60" s="139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1744.600832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31"/>
      <c r="M61" s="139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1490.762224</v>
      </c>
      <c r="G62" s="17">
        <f>+E62*F62</f>
        <v>0</v>
      </c>
      <c r="H62" s="91"/>
      <c r="I62" s="92">
        <f>+G62/$H$192*100</f>
        <v>0</v>
      </c>
      <c r="J62" s="93"/>
      <c r="K62" s="11"/>
      <c r="L62" s="31"/>
      <c r="M62" s="139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4815.777594981295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31"/>
      <c r="M63" s="139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38"/>
      <c r="M64" s="139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750.2600404603742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31"/>
      <c r="M65" s="139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624.0414573631422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31"/>
      <c r="M66" s="139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2021.8275582088108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31"/>
      <c r="M67" s="139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38"/>
      <c r="M68" s="139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4800.8182729801365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31"/>
      <c r="M69" s="139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5670.454764855077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31"/>
      <c r="M70" s="139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4526.001607041945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31"/>
      <c r="M71" s="139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4628.52090256374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31"/>
      <c r="M72" s="139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6912.182736907269</v>
      </c>
      <c r="G73" s="17">
        <f>+E73*F73</f>
        <v>0</v>
      </c>
      <c r="H73" s="91"/>
      <c r="I73" s="92">
        <f t="shared" si="5"/>
        <v>0</v>
      </c>
      <c r="J73" s="93"/>
      <c r="K73" s="18"/>
      <c r="L73" s="31"/>
      <c r="M73" s="139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2368.5318101313774</v>
      </c>
      <c r="G74" s="17">
        <f>+E74*F74</f>
        <v>0</v>
      </c>
      <c r="H74" s="91"/>
      <c r="I74" s="92">
        <f t="shared" si="5"/>
        <v>0</v>
      </c>
      <c r="J74" s="93"/>
      <c r="K74" s="18"/>
      <c r="L74" s="31"/>
      <c r="M74" s="139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663.2347872778005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31"/>
      <c r="M75" s="139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38"/>
      <c r="M76" s="139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1162.1810633392736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31"/>
      <c r="M77" s="139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2107.5721477171573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31"/>
      <c r="M78" s="139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2231.8181336565513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31"/>
      <c r="M79" s="139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824.858244581488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31"/>
      <c r="M80" s="139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1036.66472762714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31"/>
      <c r="M81" s="139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608.0654849801904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31"/>
      <c r="M82" s="139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1820.5092888963682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31"/>
      <c r="M83" s="139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1027.462870888616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31"/>
      <c r="M84" s="139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363.2215692767648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31"/>
      <c r="M85" s="139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578.3963744946369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31"/>
      <c r="M86" s="139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397.98146195129755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31"/>
      <c r="M87" s="139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38"/>
      <c r="M88" s="139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835.5273763001042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31"/>
      <c r="M89" s="139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1053.256180770848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31"/>
      <c r="M90" s="139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1262.958887736592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31"/>
      <c r="M91" s="139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1186.5231731949207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31"/>
      <c r="M92" s="139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1350.1720152361602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31"/>
      <c r="M93" s="139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38"/>
      <c r="M94" s="139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1085.7044153992683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31"/>
      <c r="M95" s="139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2153.3198082401836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31"/>
      <c r="M96" s="139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2692.8141942401835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31"/>
      <c r="M97" s="139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1079.6223578393601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31"/>
      <c r="M98" s="139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2112.2696153706183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31"/>
      <c r="M99" s="139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2697.3540628178503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31"/>
      <c r="M100" s="139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1472.831497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31"/>
      <c r="M101" s="139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1781.6557071726934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31"/>
      <c r="M102" s="139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2021.0787811120872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31"/>
      <c r="M103" s="139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2309.540688240184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31"/>
      <c r="M104" s="139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1921.9502240000002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31"/>
      <c r="M105" s="139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328.8425386902144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31"/>
      <c r="M106" s="139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38"/>
      <c r="M107" s="139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1941.86890225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31"/>
      <c r="M108" s="139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2063.42508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31"/>
      <c r="M109" s="139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2414.8504832000003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31"/>
      <c r="M110" s="139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13585.06120971612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31"/>
      <c r="M111" s="139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1477.708621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31"/>
      <c r="M112" s="139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1539.184945633392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31"/>
      <c r="M113" s="139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38"/>
      <c r="M114" s="139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1882.12048625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31"/>
      <c r="M115" s="139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2059.87452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31"/>
      <c r="M116" s="139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2362.2348032000004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31"/>
      <c r="M117" s="139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13695.697449716119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31"/>
      <c r="M118" s="139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3775.3191750743804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31"/>
      <c r="M119" s="139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1690.4080029146978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31"/>
      <c r="M120" s="139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1557.941392419352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31"/>
      <c r="M121" s="139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1437.022256419352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31"/>
      <c r="M122" s="139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1502.1699232112715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31"/>
      <c r="M123" s="139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1548.6197727008075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31"/>
      <c r="M124" s="139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1004.00989618616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31"/>
      <c r="M125" s="139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6505.80717507438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31"/>
      <c r="M126" s="139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4314.552012801418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31"/>
      <c r="M127" s="139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2291.2896783157444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31"/>
      <c r="M128" s="139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2935.052382679552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31"/>
      <c r="M129" s="139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38"/>
      <c r="M130" s="139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416.358041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31"/>
      <c r="M131" s="139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463.358916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31"/>
      <c r="M132" s="139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546.4218083200001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31"/>
      <c r="M133" s="139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1495.3322256074052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31"/>
      <c r="M134" s="139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342.05091983961074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31"/>
      <c r="M135" s="139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436.91501196472495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31"/>
      <c r="M136" s="139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421.9701733941829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31"/>
      <c r="M137" s="139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430.31832928148805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31"/>
      <c r="M138" s="139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38"/>
      <c r="M139" s="139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12222.26723964206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31"/>
      <c r="M140" s="139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25729.405495681774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31"/>
      <c r="M141" s="139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34445.22897433103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31"/>
      <c r="M142" s="139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17205.534823463015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9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6825.089915596116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9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13286.435134270083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9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7669.334386772726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9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31"/>
      <c r="M147" s="139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2555.672433555211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31"/>
      <c r="M148" s="139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6338.716136471652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31"/>
      <c r="M149" s="139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9564.658756468085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31"/>
      <c r="M150" s="139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5874.080628328752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31"/>
      <c r="M151" s="139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38"/>
      <c r="M152" s="139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661.4936019834711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31"/>
      <c r="M153" s="139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604.0537920661158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9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487.54132270247936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9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559.6077153057852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9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1118.8758224132232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31"/>
      <c r="M157" s="139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1102.90434446281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31"/>
      <c r="M158" s="139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38"/>
      <c r="M159" s="139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32570.111271622998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31"/>
      <c r="M160" s="139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23153.803789884878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31"/>
      <c r="M161" s="139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6836.720254395239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31"/>
      <c r="M162" s="139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6496.17511339759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31"/>
      <c r="M163" s="139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2651.99615</v>
      </c>
      <c r="G164" s="17">
        <f t="shared" si="19"/>
        <v>0</v>
      </c>
      <c r="H164" s="95"/>
      <c r="I164" s="92"/>
      <c r="J164" s="93"/>
      <c r="K164" s="5"/>
      <c r="L164" s="31"/>
      <c r="M164" s="139"/>
      <c r="N164" s="13"/>
    </row>
    <row r="165" spans="1:14" ht="12.75">
      <c r="A165" s="22"/>
      <c r="B165" s="15" t="s">
        <v>357</v>
      </c>
      <c r="C165" s="47" t="s">
        <v>358</v>
      </c>
      <c r="D165" s="16" t="s">
        <v>293</v>
      </c>
      <c r="E165" s="41">
        <v>0</v>
      </c>
      <c r="F165" s="17">
        <v>2534085.311012978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31"/>
      <c r="M165" s="139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31"/>
      <c r="M166" s="139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52856.82270888676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31"/>
      <c r="M167" s="139"/>
      <c r="N167" s="10"/>
    </row>
    <row r="168" spans="1:14" ht="12.75">
      <c r="A168" s="25"/>
      <c r="B168" s="15" t="s">
        <v>220</v>
      </c>
      <c r="C168" s="116" t="s">
        <v>354</v>
      </c>
      <c r="D168" s="117" t="s">
        <v>293</v>
      </c>
      <c r="E168" s="41"/>
      <c r="F168" s="17">
        <v>43442.82729983698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31"/>
      <c r="M168" s="139"/>
      <c r="N168" s="10"/>
    </row>
    <row r="169" spans="1:14" ht="12.75">
      <c r="A169" s="25"/>
      <c r="B169" s="15" t="s">
        <v>114</v>
      </c>
      <c r="C169" s="116" t="s">
        <v>364</v>
      </c>
      <c r="D169" s="117" t="s">
        <v>293</v>
      </c>
      <c r="E169" s="41"/>
      <c r="F169" s="17">
        <v>30712.154128348084</v>
      </c>
      <c r="G169" s="17"/>
      <c r="H169" s="95"/>
      <c r="I169" s="92"/>
      <c r="J169" s="93"/>
      <c r="K169" s="5"/>
      <c r="L169" s="31"/>
      <c r="M169" s="139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87104.6154443417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31"/>
      <c r="M170" s="139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564.7906150103502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31"/>
      <c r="M171" s="139"/>
      <c r="N171" s="10"/>
    </row>
    <row r="172" spans="1:14" ht="12.75">
      <c r="A172" s="25"/>
      <c r="B172" s="15" t="s">
        <v>343</v>
      </c>
      <c r="C172" s="116" t="s">
        <v>365</v>
      </c>
      <c r="D172" s="117" t="s">
        <v>293</v>
      </c>
      <c r="E172" s="41"/>
      <c r="F172" s="17">
        <v>28309.448224215852</v>
      </c>
      <c r="G172" s="17"/>
      <c r="H172" s="95"/>
      <c r="I172" s="92"/>
      <c r="J172" s="93"/>
      <c r="K172" s="5"/>
      <c r="L172" s="31"/>
      <c r="M172" s="139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70606.58591735538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31"/>
      <c r="M173" s="139"/>
      <c r="N173" s="10"/>
    </row>
    <row r="174" spans="1:14" ht="12.75">
      <c r="A174" s="25"/>
      <c r="B174" s="15" t="s">
        <v>345</v>
      </c>
      <c r="C174" s="116" t="s">
        <v>355</v>
      </c>
      <c r="D174" s="117" t="s">
        <v>293</v>
      </c>
      <c r="E174" s="41"/>
      <c r="F174" s="17">
        <v>49207.69845068871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31"/>
      <c r="M174" s="139"/>
      <c r="N174" s="10"/>
    </row>
    <row r="175" spans="1:14" ht="12.75">
      <c r="A175" s="25"/>
      <c r="B175" s="15" t="s">
        <v>359</v>
      </c>
      <c r="C175" s="116" t="s">
        <v>366</v>
      </c>
      <c r="D175" s="117" t="s">
        <v>293</v>
      </c>
      <c r="E175" s="41"/>
      <c r="F175" s="17">
        <v>29001.300191735536</v>
      </c>
      <c r="G175" s="17"/>
      <c r="H175" s="95"/>
      <c r="I175" s="92"/>
      <c r="J175" s="93"/>
      <c r="K175" s="27"/>
      <c r="L175" s="31"/>
      <c r="M175" s="139"/>
      <c r="N175" s="10"/>
    </row>
    <row r="176" spans="1:14" ht="12.75">
      <c r="A176" s="25"/>
      <c r="B176" s="15" t="s">
        <v>360</v>
      </c>
      <c r="C176" s="116" t="s">
        <v>350</v>
      </c>
      <c r="D176" s="117" t="s">
        <v>293</v>
      </c>
      <c r="E176" s="41">
        <v>0</v>
      </c>
      <c r="F176" s="17">
        <v>115553.76775906002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31"/>
      <c r="M176" s="139"/>
      <c r="N176" s="10"/>
    </row>
    <row r="177" spans="1:14" ht="12.75">
      <c r="A177" s="25"/>
      <c r="B177" s="15" t="s">
        <v>361</v>
      </c>
      <c r="C177" s="116" t="s">
        <v>356</v>
      </c>
      <c r="D177" s="117" t="s">
        <v>293</v>
      </c>
      <c r="E177" s="41">
        <v>0</v>
      </c>
      <c r="F177" s="17">
        <v>96613.09626446001</v>
      </c>
      <c r="G177" s="17"/>
      <c r="H177" s="95"/>
      <c r="I177" s="92"/>
      <c r="J177" s="93"/>
      <c r="K177" s="27"/>
      <c r="L177" s="31"/>
      <c r="M177" s="139"/>
      <c r="N177" s="10"/>
    </row>
    <row r="178" spans="1:14" ht="12.75">
      <c r="A178" s="25"/>
      <c r="B178" s="15" t="s">
        <v>362</v>
      </c>
      <c r="C178" s="116" t="s">
        <v>367</v>
      </c>
      <c r="D178" s="117" t="s">
        <v>293</v>
      </c>
      <c r="E178" s="41"/>
      <c r="F178" s="17">
        <v>83416.89195802</v>
      </c>
      <c r="G178" s="17"/>
      <c r="H178" s="95"/>
      <c r="I178" s="92"/>
      <c r="J178" s="93"/>
      <c r="K178" s="27"/>
      <c r="L178" s="31"/>
      <c r="M178" s="139"/>
      <c r="N178" s="10"/>
    </row>
    <row r="179" spans="1:14" ht="12.75">
      <c r="A179" s="23"/>
      <c r="B179" s="15" t="s">
        <v>363</v>
      </c>
      <c r="C179" s="116" t="s">
        <v>368</v>
      </c>
      <c r="D179" s="117" t="s">
        <v>293</v>
      </c>
      <c r="E179" s="41">
        <v>0</v>
      </c>
      <c r="F179" s="17">
        <v>75755.76670545456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31"/>
      <c r="M179" s="139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31"/>
      <c r="M180" s="139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50621.8259417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31"/>
      <c r="M181" s="139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60262.254067870155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31"/>
      <c r="M182" s="139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31"/>
      <c r="M183" s="139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13824.02090248976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31"/>
      <c r="M184" s="139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25440.287387613116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31"/>
      <c r="M185" s="139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56904.816643724895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31"/>
      <c r="M186" s="139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2.9940113600000003E-05</v>
      </c>
      <c r="I187" s="103"/>
      <c r="J187" s="104">
        <f>SUM(I188:I191)</f>
        <v>100</v>
      </c>
      <c r="K187" s="18"/>
      <c r="L187" s="31"/>
      <c r="M187" s="139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330.32111999999995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31"/>
      <c r="M188" s="139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9951.12965182578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31"/>
      <c r="M189" s="139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4947.1812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31"/>
      <c r="M190" s="139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29940.1136</v>
      </c>
      <c r="G191" s="17">
        <f>+E191*F191</f>
        <v>2.9940113600000003E-05</v>
      </c>
      <c r="H191" s="96"/>
      <c r="I191" s="92">
        <f>+G191/$H$192*100</f>
        <v>100</v>
      </c>
      <c r="J191" s="97"/>
      <c r="K191" s="5"/>
      <c r="L191" s="31"/>
      <c r="M191" s="139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2.9940113600000003E-05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4.34730449472E-05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sheetProtection/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Usuario de Windows</cp:lastModifiedBy>
  <cp:lastPrinted>2014-10-15T15:40:51Z</cp:lastPrinted>
  <dcterms:created xsi:type="dcterms:W3CDTF">2013-11-20T23:51:58Z</dcterms:created>
  <dcterms:modified xsi:type="dcterms:W3CDTF">2021-02-16T14:04:16Z</dcterms:modified>
  <cp:category/>
  <cp:version/>
  <cp:contentType/>
  <cp:contentStatus/>
</cp:coreProperties>
</file>