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<sst xmlns="http://schemas.openxmlformats.org/spreadsheetml/2006/main" count="53" uniqueCount="52">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</sst>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140625" style="0" customWidth="1"/>
    <col min="21" max="21" width="7.71093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44197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60" t="s">
        <v>0</v>
      </c>
      <c r="B9" s="61"/>
      <c r="C9" s="6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7" t="s">
        <v>24</v>
      </c>
      <c r="R10" s="46">
        <v>2021</v>
      </c>
    </row>
    <row r="11" spans="1:18" ht="19.5" customHeight="1">
      <c r="A11" s="80" t="s">
        <v>1</v>
      </c>
      <c r="B11" s="81"/>
      <c r="C11" s="81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3" t="s">
        <v>43</v>
      </c>
      <c r="Q12" s="63"/>
      <c r="R12" s="63"/>
    </row>
    <row r="13" spans="1:18" ht="19.5" customHeight="1">
      <c r="A13" s="72" t="s">
        <v>3</v>
      </c>
      <c r="B13" s="73"/>
      <c r="C13" s="7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7">
        <v>345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1" t="s">
        <v>5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1716.7964674102445</v>
      </c>
      <c r="O18" s="41">
        <f>+N18*$P$13+0</f>
        <v>592294.7812565344</v>
      </c>
      <c r="P18" s="20"/>
      <c r="Q18" s="21"/>
      <c r="R18" s="22">
        <f>+O18/$O$41*100</f>
        <v>2.8006380769403836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1228.993486975536</v>
      </c>
      <c r="O19" s="41">
        <f aca="true" t="shared" si="0" ref="O19:O39">+N19*$P$13+0</f>
        <v>424002.7530065599</v>
      </c>
      <c r="P19" s="20"/>
      <c r="Q19" s="21"/>
      <c r="R19" s="22">
        <f aca="true" t="shared" si="1" ref="R19:R39">+O19/$O$41*100</f>
        <v>2.0048771192589667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7597.912152857793</v>
      </c>
      <c r="O20" s="41">
        <f t="shared" si="0"/>
        <v>2621279.692735939</v>
      </c>
      <c r="P20" s="20"/>
      <c r="Q20" s="21"/>
      <c r="R20" s="22">
        <f t="shared" si="1"/>
        <v>12.394598011167043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8713.012033338253</v>
      </c>
      <c r="O21" s="41">
        <f t="shared" si="0"/>
        <v>3005989.151501697</v>
      </c>
      <c r="P21" s="20"/>
      <c r="Q21" s="21"/>
      <c r="R21" s="22">
        <f t="shared" si="1"/>
        <v>14.213678632631868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248.08475672341942</v>
      </c>
      <c r="O22" s="41">
        <f t="shared" si="0"/>
        <v>85589.2410695797</v>
      </c>
      <c r="P22" s="20"/>
      <c r="Q22" s="21"/>
      <c r="R22" s="22">
        <f t="shared" si="1"/>
        <v>0.4047047097179705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4682.264753004539</v>
      </c>
      <c r="O23" s="41">
        <f t="shared" si="0"/>
        <v>1615381.3397865659</v>
      </c>
      <c r="P23" s="20"/>
      <c r="Q23" s="21"/>
      <c r="R23" s="22">
        <f t="shared" si="1"/>
        <v>7.638254855778906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4630.108463310889</v>
      </c>
      <c r="O24" s="41">
        <f t="shared" si="0"/>
        <v>1597387.419842257</v>
      </c>
      <c r="P24" s="20"/>
      <c r="Q24" s="21"/>
      <c r="R24" s="22">
        <f t="shared" si="1"/>
        <v>7.553171449771953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1275.8777472307195</v>
      </c>
      <c r="O25" s="41">
        <f t="shared" si="0"/>
        <v>440177.82279459824</v>
      </c>
      <c r="P25" s="20"/>
      <c r="Q25" s="21"/>
      <c r="R25" s="22">
        <f t="shared" si="1"/>
        <v>2.0813601776601307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1403.0912451115703</v>
      </c>
      <c r="O26" s="41">
        <f t="shared" si="0"/>
        <v>484066.47956349177</v>
      </c>
      <c r="P26" s="20"/>
      <c r="Q26" s="21"/>
      <c r="R26" s="22">
        <f t="shared" si="1"/>
        <v>2.2888856315092556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1632.1369192951531</v>
      </c>
      <c r="O27" s="41">
        <f t="shared" si="0"/>
        <v>563087.2371568278</v>
      </c>
      <c r="P27" s="20"/>
      <c r="Q27" s="21"/>
      <c r="R27" s="22">
        <f t="shared" si="1"/>
        <v>2.6625315753669305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3597.2667773769595</v>
      </c>
      <c r="O28" s="41">
        <f t="shared" si="0"/>
        <v>1241057.038195051</v>
      </c>
      <c r="P28" s="20"/>
      <c r="Q28" s="21"/>
      <c r="R28" s="22">
        <f t="shared" si="1"/>
        <v>5.868279962639921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489.13680888219056</v>
      </c>
      <c r="O29" s="41">
        <f t="shared" si="0"/>
        <v>168752.19906435575</v>
      </c>
      <c r="P29" s="20"/>
      <c r="Q29" s="21"/>
      <c r="R29" s="22">
        <f t="shared" si="1"/>
        <v>0.7979368537815292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6712.900390281158</v>
      </c>
      <c r="O30" s="41">
        <f t="shared" si="0"/>
        <v>2315950.6346469996</v>
      </c>
      <c r="P30" s="20"/>
      <c r="Q30" s="21"/>
      <c r="R30" s="22">
        <f t="shared" si="1"/>
        <v>10.950863889002191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1512.693512357594</v>
      </c>
      <c r="O31" s="41">
        <f t="shared" si="0"/>
        <v>521879.26176336996</v>
      </c>
      <c r="P31" s="20"/>
      <c r="Q31" s="21"/>
      <c r="R31" s="22">
        <f t="shared" si="1"/>
        <v>2.4676815975979136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2422.278671863692</v>
      </c>
      <c r="O32" s="41">
        <f t="shared" si="0"/>
        <v>835686.1417929737</v>
      </c>
      <c r="P32" s="20"/>
      <c r="Q32" s="21"/>
      <c r="R32" s="22">
        <f t="shared" si="1"/>
        <v>3.951502702947346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3331.306891179984</v>
      </c>
      <c r="O33" s="41">
        <f t="shared" si="0"/>
        <v>1149300.8774570946</v>
      </c>
      <c r="P33" s="20"/>
      <c r="Q33" s="21"/>
      <c r="R33" s="22">
        <f t="shared" si="1"/>
        <v>5.434415262681875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3475.951174734155</v>
      </c>
      <c r="O34" s="41">
        <f t="shared" si="0"/>
        <v>1199203.1552832834</v>
      </c>
      <c r="P34" s="20"/>
      <c r="Q34" s="21"/>
      <c r="R34" s="22">
        <f t="shared" si="1"/>
        <v>5.67037584148284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1544.1155318395977</v>
      </c>
      <c r="O35" s="41">
        <f t="shared" si="0"/>
        <v>532719.8584846612</v>
      </c>
      <c r="P35" s="20"/>
      <c r="Q35" s="21"/>
      <c r="R35" s="22">
        <f t="shared" si="1"/>
        <v>2.5189408504483173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3260.040491023908</v>
      </c>
      <c r="O38" s="41">
        <f t="shared" si="0"/>
        <v>1124713.9694032483</v>
      </c>
      <c r="P38" s="20"/>
      <c r="Q38" s="21"/>
      <c r="R38" s="22">
        <f t="shared" si="1"/>
        <v>5.318157221806094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1826.2219049275361</v>
      </c>
      <c r="O39" s="41">
        <f t="shared" si="0"/>
        <v>630046.5571999999</v>
      </c>
      <c r="P39" s="20"/>
      <c r="Q39" s="21"/>
      <c r="R39" s="22">
        <f t="shared" si="1"/>
        <v>2.9791455778086013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21148565.61200508</v>
      </c>
      <c r="P41" s="20"/>
      <c r="Q41" s="21"/>
      <c r="R41" s="22">
        <f>SUM(R18:R39)</f>
        <v>100.00000000000003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61300.19017972487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30707717.26863138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89007.87614096052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A9:C9"/>
    <mergeCell ref="P9:R9"/>
    <mergeCell ref="P12:R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2021-02-16T14:45:26Z</dcterms:modified>
  <cp:category/>
  <cp:version/>
  <cp:contentType/>
  <cp:contentStatus/>
</cp:coreProperties>
</file>