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<sst xmlns="http://schemas.openxmlformats.org/spreadsheetml/2006/main" count="106" uniqueCount="53">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</sst>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140625" style="0" customWidth="1"/>
    <col min="22" max="23" width="6.7109375" style="0" customWidth="1"/>
  </cols>
  <sheetData>
    <row r="5" spans="16:19" ht="33.75" customHeight="1">
      <c r="P5" s="61">
        <v>43952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28</v>
      </c>
      <c r="R10" s="45">
        <v>2020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9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1659.2328042041834</v>
      </c>
      <c r="O18" s="40">
        <f>+N18*$P$13+0</f>
        <v>14933.09523783765</v>
      </c>
      <c r="P18" s="16"/>
      <c r="Q18" s="17"/>
      <c r="R18" s="18">
        <f>+O18/$O$41*100</f>
        <v>2.0008727040742227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5623.367494428177</v>
      </c>
      <c r="O21" s="40">
        <f t="shared" si="0"/>
        <v>50610.3074498536</v>
      </c>
      <c r="P21" s="16"/>
      <c r="Q21" s="17"/>
      <c r="R21" s="18">
        <f t="shared" si="1"/>
        <v>6.781231962187616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3300.012106666667</v>
      </c>
      <c r="O24" s="40">
        <f t="shared" si="0"/>
        <v>29700.108960000005</v>
      </c>
      <c r="P24" s="16"/>
      <c r="Q24" s="17"/>
      <c r="R24" s="18">
        <f t="shared" si="1"/>
        <v>3.9794922874073437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214.04289777777777</v>
      </c>
      <c r="O25" s="40">
        <f t="shared" si="0"/>
        <v>1926.38608</v>
      </c>
      <c r="P25" s="16"/>
      <c r="Q25" s="17"/>
      <c r="R25" s="18">
        <f t="shared" si="1"/>
        <v>0.25811482908205685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1163.0444444444447</v>
      </c>
      <c r="O26" s="40">
        <f t="shared" si="0"/>
        <v>10467.400000000001</v>
      </c>
      <c r="P26" s="16"/>
      <c r="Q26" s="17"/>
      <c r="R26" s="18">
        <f t="shared" si="1"/>
        <v>1.402518005078983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10377.23136070854</v>
      </c>
      <c r="O27" s="40">
        <f t="shared" si="0"/>
        <v>93395.08224637686</v>
      </c>
      <c r="P27" s="16"/>
      <c r="Q27" s="17"/>
      <c r="R27" s="18">
        <f t="shared" si="1"/>
        <v>12.513927473525039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2758.5696289999996</v>
      </c>
      <c r="O28" s="40">
        <f t="shared" si="0"/>
        <v>24827.126660999995</v>
      </c>
      <c r="P28" s="16"/>
      <c r="Q28" s="17"/>
      <c r="R28" s="18">
        <f t="shared" si="1"/>
        <v>3.326565542200445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539.322837591111</v>
      </c>
      <c r="O29" s="40">
        <f t="shared" si="0"/>
        <v>4853.905538319999</v>
      </c>
      <c r="P29" s="16"/>
      <c r="Q29" s="17"/>
      <c r="R29" s="18">
        <f t="shared" si="1"/>
        <v>0.6503706663016978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6467.856886222329</v>
      </c>
      <c r="O30" s="40">
        <f t="shared" si="0"/>
        <v>58210.71197600097</v>
      </c>
      <c r="P30" s="16"/>
      <c r="Q30" s="17"/>
      <c r="R30" s="18">
        <f t="shared" si="1"/>
        <v>7.799603687143715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4501.664124699013</v>
      </c>
      <c r="O31" s="40">
        <f t="shared" si="0"/>
        <v>40514.977122291115</v>
      </c>
      <c r="P31" s="16"/>
      <c r="Q31" s="17"/>
      <c r="R31" s="18">
        <f t="shared" si="1"/>
        <v>5.4285672554193365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2092.863280899908</v>
      </c>
      <c r="O32" s="40">
        <f t="shared" si="0"/>
        <v>18835.769528099176</v>
      </c>
      <c r="P32" s="16"/>
      <c r="Q32" s="17"/>
      <c r="R32" s="18">
        <f t="shared" si="1"/>
        <v>2.5237887061426094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7319.5871094019285</v>
      </c>
      <c r="O33" s="40">
        <f t="shared" si="0"/>
        <v>65876.28398461736</v>
      </c>
      <c r="P33" s="16"/>
      <c r="Q33" s="17"/>
      <c r="R33" s="18">
        <f t="shared" si="1"/>
        <v>8.826707147536359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28563.089396085223</v>
      </c>
      <c r="O34" s="40">
        <f t="shared" si="0"/>
        <v>257067.804564767</v>
      </c>
      <c r="P34" s="16"/>
      <c r="Q34" s="17"/>
      <c r="R34" s="18">
        <f t="shared" si="1"/>
        <v>34.44429604564752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5749.484079969221</v>
      </c>
      <c r="O38" s="40">
        <f t="shared" si="0"/>
        <v>51745.356719722986</v>
      </c>
      <c r="P38" s="16"/>
      <c r="Q38" s="17"/>
      <c r="R38" s="18">
        <f t="shared" si="1"/>
        <v>6.933316246503068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2596.087066666667</v>
      </c>
      <c r="O39" s="40">
        <f t="shared" si="0"/>
        <v>23364.783600000002</v>
      </c>
      <c r="P39" s="16"/>
      <c r="Q39" s="17"/>
      <c r="R39" s="18">
        <f t="shared" si="1"/>
        <v>3.1306274417500175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746329.0996688865</v>
      </c>
      <c r="P41" s="16"/>
      <c r="Q41" s="17"/>
      <c r="R41" s="18">
        <f>SUM(R18:R39)</f>
        <v>100.00000000000003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82925.45551876517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1083669.8527192234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120407.76141324703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7.8515625" style="0" customWidth="1"/>
    <col min="22" max="22" width="6.57421875" style="0" customWidth="1"/>
  </cols>
  <sheetData>
    <row r="5" spans="16:19" ht="33.75" customHeight="1">
      <c r="P5" s="61">
        <v>43952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28</v>
      </c>
      <c r="R10" s="45">
        <v>2020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3">
        <v>4.5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1900.2678450450196</v>
      </c>
      <c r="O18" s="40">
        <f>+N18*$P$13+0</f>
        <v>8551.205302702589</v>
      </c>
      <c r="P18" s="16"/>
      <c r="Q18" s="17"/>
      <c r="R18" s="18">
        <f>+O18/$O$41*100</f>
        <v>3.2868360547621593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2290.1986444444447</v>
      </c>
      <c r="O24" s="40">
        <f t="shared" si="0"/>
        <v>10305.893900000001</v>
      </c>
      <c r="P24" s="16"/>
      <c r="Q24" s="17"/>
      <c r="R24" s="18">
        <f t="shared" si="1"/>
        <v>3.9612876136148523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321.06434666666667</v>
      </c>
      <c r="O25" s="40">
        <f t="shared" si="0"/>
        <v>1444.78956</v>
      </c>
      <c r="P25" s="16"/>
      <c r="Q25" s="17"/>
      <c r="R25" s="18">
        <f t="shared" si="1"/>
        <v>0.5553353298453859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823.8231481481482</v>
      </c>
      <c r="O26" s="40">
        <f t="shared" si="0"/>
        <v>3707.204166666667</v>
      </c>
      <c r="P26" s="16"/>
      <c r="Q26" s="17"/>
      <c r="R26" s="18">
        <f t="shared" si="1"/>
        <v>1.4249420854757717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6320.4136750222215</v>
      </c>
      <c r="O27" s="40">
        <f t="shared" si="0"/>
        <v>28441.861537599998</v>
      </c>
      <c r="P27" s="16"/>
      <c r="Q27" s="17"/>
      <c r="R27" s="18">
        <f t="shared" si="1"/>
        <v>10.932229160349063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2482.7126660999998</v>
      </c>
      <c r="O28" s="40">
        <f t="shared" si="0"/>
        <v>11172.20699745</v>
      </c>
      <c r="P28" s="16"/>
      <c r="Q28" s="17"/>
      <c r="R28" s="18">
        <f t="shared" si="1"/>
        <v>4.294273318274687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1096.0974365279283</v>
      </c>
      <c r="O31" s="40">
        <f t="shared" si="0"/>
        <v>4932.4384643756775</v>
      </c>
      <c r="P31" s="16"/>
      <c r="Q31" s="17"/>
      <c r="R31" s="18">
        <f t="shared" si="1"/>
        <v>1.8958867210780068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1506.5594702020203</v>
      </c>
      <c r="O32" s="40">
        <f t="shared" si="0"/>
        <v>6779.517615909092</v>
      </c>
      <c r="P32" s="16"/>
      <c r="Q32" s="17"/>
      <c r="R32" s="18">
        <f t="shared" si="1"/>
        <v>2.6058505374467686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2732.918764243785</v>
      </c>
      <c r="O33" s="40">
        <f t="shared" si="0"/>
        <v>12298.134439097033</v>
      </c>
      <c r="P33" s="16"/>
      <c r="Q33" s="17"/>
      <c r="R33" s="18">
        <f t="shared" si="1"/>
        <v>4.72704726992826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35744.357367881006</v>
      </c>
      <c r="O34" s="40">
        <f t="shared" si="0"/>
        <v>160849.60815546452</v>
      </c>
      <c r="P34" s="16"/>
      <c r="Q34" s="17"/>
      <c r="R34" s="18">
        <f t="shared" si="1"/>
        <v>61.82593830517157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2596.087066666667</v>
      </c>
      <c r="O39" s="40">
        <f t="shared" si="0"/>
        <v>11682.391800000001</v>
      </c>
      <c r="P39" s="16"/>
      <c r="Q39" s="17"/>
      <c r="R39" s="18">
        <f t="shared" si="1"/>
        <v>4.490373604053474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260165.25193926558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57814.500430947905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377759.94581581367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83946.65462573637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2018-09-18T19:31:41Z</cp:lastPrinted>
  <dcterms:created xsi:type="dcterms:W3CDTF">2013-12-27T15:36:34Z</dcterms:created>
  <dcterms:modified xsi:type="dcterms:W3CDTF">2020-06-15T16:32:15Z</dcterms:modified>
  <cp:category/>
  <cp:version/>
  <cp:contentType/>
  <cp:contentStatus/>
</cp:coreProperties>
</file>